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E:\4H Files\2019\"/>
    </mc:Choice>
  </mc:AlternateContent>
  <xr:revisionPtr revIDLastSave="0" documentId="13_ncr:1_{3D46D8E2-231B-42EA-967A-FCF272A3AE4C}" xr6:coauthVersionLast="43" xr6:coauthVersionMax="43" xr10:uidLastSave="{00000000-0000-0000-0000-000000000000}"/>
  <bookViews>
    <workbookView xWindow="28680" yWindow="-120" windowWidth="29040" windowHeight="15840" tabRatio="728" xr2:uid="{00000000-000D-0000-FFFF-FFFF00000000}"/>
  </bookViews>
  <sheets>
    <sheet name="JR" sheetId="9" r:id="rId1"/>
    <sheet name="INT" sheetId="8" r:id="rId2"/>
    <sheet name="SR" sheetId="7" r:id="rId3"/>
    <sheet name="Jr Nov" sheetId="1" r:id="rId4"/>
    <sheet name="Sr Nov" sheetId="2" r:id="rId5"/>
    <sheet name="Weanlings" sheetId="10" r:id="rId6"/>
    <sheet name="Yearlings" sheetId="11" r:id="rId7"/>
    <sheet name="Ground" sheetId="12" r:id="rId8"/>
    <sheet name="2H JR" sheetId="6" r:id="rId9"/>
    <sheet name="2H INT" sheetId="4" r:id="rId10"/>
    <sheet name="2H SR" sheetId="5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6" l="1"/>
  <c r="P5" i="6"/>
  <c r="T5" i="6" s="1"/>
  <c r="N5" i="6"/>
  <c r="L5" i="6"/>
  <c r="I5" i="6"/>
  <c r="K5" i="6" s="1"/>
  <c r="F5" i="6"/>
  <c r="E5" i="6"/>
  <c r="D5" i="6"/>
  <c r="C5" i="6"/>
  <c r="A5" i="6"/>
</calcChain>
</file>

<file path=xl/sharedStrings.xml><?xml version="1.0" encoding="utf-8"?>
<sst xmlns="http://schemas.openxmlformats.org/spreadsheetml/2006/main" count="1158" uniqueCount="195">
  <si>
    <t>Yearlings</t>
  </si>
  <si>
    <t>Name</t>
  </si>
  <si>
    <t xml:space="preserve">Club </t>
  </si>
  <si>
    <t>Test</t>
  </si>
  <si>
    <t>Halter</t>
  </si>
  <si>
    <t>Total</t>
  </si>
  <si>
    <t>M #</t>
  </si>
  <si>
    <t>Show #</t>
  </si>
  <si>
    <t>First</t>
  </si>
  <si>
    <t>Last</t>
  </si>
  <si>
    <t>Score</t>
  </si>
  <si>
    <t>Ribbon</t>
  </si>
  <si>
    <t>Points</t>
  </si>
  <si>
    <t>Time</t>
  </si>
  <si>
    <t>r</t>
  </si>
  <si>
    <t>-</t>
  </si>
  <si>
    <t>Smith</t>
  </si>
  <si>
    <t>SL CO 4-H HORSE SHOW</t>
  </si>
  <si>
    <t>Age Group</t>
  </si>
  <si>
    <t>w</t>
  </si>
  <si>
    <t>b</t>
  </si>
  <si>
    <t>Lanie</t>
  </si>
  <si>
    <t>York</t>
  </si>
  <si>
    <t>Intermediate</t>
  </si>
  <si>
    <t>SALT LAKE COUNTY 4-H HORSE SHOW</t>
  </si>
  <si>
    <t>Horsemanship</t>
  </si>
  <si>
    <t>Equitation</t>
  </si>
  <si>
    <t>Trail</t>
  </si>
  <si>
    <t>Barrels</t>
  </si>
  <si>
    <t>Broncos</t>
  </si>
  <si>
    <t>Renegades</t>
  </si>
  <si>
    <t>Desperados</t>
  </si>
  <si>
    <t>Woolley</t>
  </si>
  <si>
    <t>Corner Canyon Riders</t>
  </si>
  <si>
    <t>Cora</t>
  </si>
  <si>
    <t>Butler</t>
  </si>
  <si>
    <t>Poles</t>
  </si>
  <si>
    <t>dq</t>
  </si>
  <si>
    <t>Sarah</t>
  </si>
  <si>
    <t>Chaparral Riders</t>
  </si>
  <si>
    <t>Crookston</t>
  </si>
  <si>
    <t>Mountain Spirit Riders</t>
  </si>
  <si>
    <t>Hailey</t>
  </si>
  <si>
    <t>Hot Hooves</t>
  </si>
  <si>
    <t>Outlaw Trail Riders</t>
  </si>
  <si>
    <t>Hunter</t>
  </si>
  <si>
    <t>Rylee</t>
  </si>
  <si>
    <t>Warnick</t>
  </si>
  <si>
    <t>Pugh</t>
  </si>
  <si>
    <t>Allison</t>
  </si>
  <si>
    <t>Junior</t>
  </si>
  <si>
    <t>Jaylee</t>
  </si>
  <si>
    <t>Kirton</t>
  </si>
  <si>
    <t>Kennick</t>
  </si>
  <si>
    <t>Emma</t>
  </si>
  <si>
    <t>Stowe</t>
  </si>
  <si>
    <t>Senior</t>
  </si>
  <si>
    <t>2 Handed Senior</t>
  </si>
  <si>
    <t>Pleasure</t>
  </si>
  <si>
    <t>2 Handed Intermediate</t>
  </si>
  <si>
    <t>Payton</t>
  </si>
  <si>
    <t>Brylie</t>
  </si>
  <si>
    <t>Rowan</t>
  </si>
  <si>
    <t>Jewkes</t>
  </si>
  <si>
    <t>Sirrine</t>
  </si>
  <si>
    <t>Bush</t>
  </si>
  <si>
    <t>Voneal</t>
  </si>
  <si>
    <t>Packer</t>
  </si>
  <si>
    <t>Kelson</t>
  </si>
  <si>
    <t>Farnsworth</t>
  </si>
  <si>
    <t>Buhler</t>
  </si>
  <si>
    <t>Garrett</t>
  </si>
  <si>
    <t>Annalise</t>
  </si>
  <si>
    <t>Alison</t>
  </si>
  <si>
    <t>Showmanship</t>
  </si>
  <si>
    <t>Hartvigson</t>
  </si>
  <si>
    <t>Raegann</t>
  </si>
  <si>
    <t>Shaylee</t>
  </si>
  <si>
    <t>Hayley</t>
  </si>
  <si>
    <t>Steggell</t>
  </si>
  <si>
    <t>Will</t>
  </si>
  <si>
    <t>Mezenen</t>
  </si>
  <si>
    <t>Drury</t>
  </si>
  <si>
    <t>Tiffany</t>
  </si>
  <si>
    <t>Ground</t>
  </si>
  <si>
    <t>Amelia</t>
  </si>
  <si>
    <t>Hopkins</t>
  </si>
  <si>
    <t>Macee</t>
  </si>
  <si>
    <t>Marin</t>
  </si>
  <si>
    <t>Johnson</t>
  </si>
  <si>
    <t>Bluffdale Shadow Riders</t>
  </si>
  <si>
    <t>Sarygin</t>
  </si>
  <si>
    <t>Leah</t>
  </si>
  <si>
    <t>Brundage</t>
  </si>
  <si>
    <t>Gracee</t>
  </si>
  <si>
    <t>Heap</t>
  </si>
  <si>
    <t>June</t>
  </si>
  <si>
    <t>Losee</t>
  </si>
  <si>
    <t>Andrew</t>
  </si>
  <si>
    <t>Carter</t>
  </si>
  <si>
    <t>Raegan</t>
  </si>
  <si>
    <t>Wilson</t>
  </si>
  <si>
    <t>Serenity</t>
  </si>
  <si>
    <t>Lefevre</t>
  </si>
  <si>
    <t>Rhinestone Riders</t>
  </si>
  <si>
    <t>Logan</t>
  </si>
  <si>
    <t>Cierra</t>
  </si>
  <si>
    <t>Whitlock</t>
  </si>
  <si>
    <t>Malia</t>
  </si>
  <si>
    <t>Nageli</t>
  </si>
  <si>
    <t>Olivia</t>
  </si>
  <si>
    <t>Green</t>
  </si>
  <si>
    <t>Savanna</t>
  </si>
  <si>
    <t>Mary</t>
  </si>
  <si>
    <t>Bahr</t>
  </si>
  <si>
    <t>Herrera</t>
  </si>
  <si>
    <t>Adaline</t>
  </si>
  <si>
    <t>Aurora</t>
  </si>
  <si>
    <t>Brynlee</t>
  </si>
  <si>
    <t>Ranch Riding</t>
  </si>
  <si>
    <t>Keyhole</t>
  </si>
  <si>
    <t>Bull Legged Buckeroos</t>
  </si>
  <si>
    <t>Makenna</t>
  </si>
  <si>
    <t>Iacono</t>
  </si>
  <si>
    <t>AJ’S Horse Lovers</t>
  </si>
  <si>
    <t>Mckaylee</t>
  </si>
  <si>
    <t>Abplanalp</t>
  </si>
  <si>
    <t>Silverados</t>
  </si>
  <si>
    <t>Lily</t>
  </si>
  <si>
    <t>Lydia</t>
  </si>
  <si>
    <t>Boots &amp; Buckles</t>
  </si>
  <si>
    <t>Avery</t>
  </si>
  <si>
    <t>Fletcher</t>
  </si>
  <si>
    <t>Shaylynn Marie</t>
  </si>
  <si>
    <t>Oxley</t>
  </si>
  <si>
    <t>McDonald</t>
  </si>
  <si>
    <t>Darwin</t>
  </si>
  <si>
    <t>McCurdy</t>
  </si>
  <si>
    <t>Connor</t>
  </si>
  <si>
    <t>Young</t>
  </si>
  <si>
    <t>Khadra</t>
  </si>
  <si>
    <t>Ketcham</t>
  </si>
  <si>
    <t>Mollee</t>
  </si>
  <si>
    <t>Dubois</t>
  </si>
  <si>
    <t>Kassidy</t>
  </si>
  <si>
    <t>Vail</t>
  </si>
  <si>
    <t>Reese</t>
  </si>
  <si>
    <t>McCown</t>
  </si>
  <si>
    <t>London</t>
  </si>
  <si>
    <t>Roberts</t>
  </si>
  <si>
    <t>Gwen</t>
  </si>
  <si>
    <t>Chloe</t>
  </si>
  <si>
    <t>Grennon</t>
  </si>
  <si>
    <t>Thunder Riders</t>
  </si>
  <si>
    <t>Daixa</t>
  </si>
  <si>
    <t>Hudson</t>
  </si>
  <si>
    <t>Bethany</t>
  </si>
  <si>
    <t>Hunsaker</t>
  </si>
  <si>
    <t>Phoebe Matilda</t>
  </si>
  <si>
    <t>White</t>
  </si>
  <si>
    <t>Alissa</t>
  </si>
  <si>
    <t>Neil</t>
  </si>
  <si>
    <t>Junior Novice</t>
  </si>
  <si>
    <t>Senior Novice</t>
  </si>
  <si>
    <t>Elise</t>
  </si>
  <si>
    <t>Stump</t>
  </si>
  <si>
    <t>Bohman</t>
  </si>
  <si>
    <t>Howell</t>
  </si>
  <si>
    <t>Whitmer</t>
  </si>
  <si>
    <t>Sawyer</t>
  </si>
  <si>
    <t>Junior 2-Handed</t>
  </si>
  <si>
    <t>May 2019 (Rescheduled to June 28)</t>
  </si>
  <si>
    <t>Rank</t>
  </si>
  <si>
    <t>May 2019-Rescheduled June 28, 2019</t>
  </si>
  <si>
    <t>May 2019(Rescheduled to June 28)</t>
  </si>
  <si>
    <t>Anya</t>
  </si>
  <si>
    <t>Madelyn</t>
  </si>
  <si>
    <t>Mundy</t>
  </si>
  <si>
    <t>Zoe</t>
  </si>
  <si>
    <t>Olson</t>
  </si>
  <si>
    <t>Maile</t>
  </si>
  <si>
    <t>Kapele</t>
  </si>
  <si>
    <t>Emily</t>
  </si>
  <si>
    <t>Reading</t>
  </si>
  <si>
    <t>May 2019-Rescheduled June 29, 2019</t>
  </si>
  <si>
    <t>Aspen</t>
  </si>
  <si>
    <t>Klenk</t>
  </si>
  <si>
    <t>Outlaw trailer riders</t>
  </si>
  <si>
    <t>Rylie</t>
  </si>
  <si>
    <t>Whatcott</t>
  </si>
  <si>
    <t>dg</t>
  </si>
  <si>
    <t>Nick</t>
  </si>
  <si>
    <t>Blank</t>
  </si>
  <si>
    <t>Porter</t>
  </si>
  <si>
    <t>Shelby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</si>
</sst>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5" fillId="4" borderId="15" xfId="0" applyFont="1" applyFill="1" applyBorder="1" applyProtection="1"/>
    <xf numFmtId="0" fontId="5" fillId="0" borderId="13" xfId="0" applyFont="1" applyBorder="1" applyProtection="1">
      <protection locked="0"/>
    </xf>
    <xf numFmtId="0" fontId="5" fillId="4" borderId="14" xfId="0" applyFont="1" applyFill="1" applyBorder="1" applyProtection="1"/>
    <xf numFmtId="0" fontId="5" fillId="0" borderId="10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4" borderId="5" xfId="0" applyFont="1" applyFill="1" applyBorder="1" applyProtection="1"/>
    <xf numFmtId="0" fontId="6" fillId="0" borderId="1" xfId="0" applyFont="1" applyBorder="1" applyProtection="1">
      <protection locked="0"/>
    </xf>
    <xf numFmtId="0" fontId="5" fillId="4" borderId="1" xfId="0" applyFont="1" applyFill="1" applyBorder="1" applyProtection="1"/>
    <xf numFmtId="0" fontId="5" fillId="4" borderId="2" xfId="0" applyFont="1" applyFill="1" applyBorder="1" applyProtection="1"/>
    <xf numFmtId="0" fontId="5" fillId="4" borderId="6" xfId="0" applyFont="1" applyFill="1" applyBorder="1" applyProtection="1"/>
    <xf numFmtId="0" fontId="5" fillId="0" borderId="2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4" borderId="19" xfId="0" applyFont="1" applyFill="1" applyBorder="1"/>
    <xf numFmtId="0" fontId="5" fillId="0" borderId="20" xfId="0" applyFont="1" applyBorder="1" applyProtection="1">
      <protection locked="0"/>
    </xf>
    <xf numFmtId="0" fontId="5" fillId="4" borderId="20" xfId="0" applyFont="1" applyFill="1" applyBorder="1"/>
    <xf numFmtId="0" fontId="5" fillId="4" borderId="21" xfId="0" applyFont="1" applyFill="1" applyBorder="1"/>
    <xf numFmtId="0" fontId="5" fillId="0" borderId="23" xfId="0" applyFont="1" applyBorder="1" applyProtection="1">
      <protection locked="0"/>
    </xf>
    <xf numFmtId="0" fontId="5" fillId="4" borderId="24" xfId="0" applyFont="1" applyFill="1" applyBorder="1"/>
    <xf numFmtId="0" fontId="5" fillId="0" borderId="0" xfId="0" applyFont="1"/>
    <xf numFmtId="0" fontId="5" fillId="4" borderId="18" xfId="0" applyFont="1" applyFill="1" applyBorder="1"/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4" borderId="5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15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5" fillId="4" borderId="0" xfId="0" applyFont="1" applyFill="1"/>
    <xf numFmtId="0" fontId="5" fillId="4" borderId="8" xfId="0" applyFont="1" applyFill="1" applyBorder="1"/>
    <xf numFmtId="0" fontId="5" fillId="4" borderId="11" xfId="0" applyFont="1" applyFill="1" applyBorder="1"/>
    <xf numFmtId="0" fontId="5" fillId="4" borderId="16" xfId="0" applyFont="1" applyFill="1" applyBorder="1"/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17" xfId="0" quotePrefix="1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0" borderId="25" xfId="0" applyFont="1" applyBorder="1"/>
    <xf numFmtId="0" fontId="5" fillId="0" borderId="26" xfId="0" applyFont="1" applyBorder="1"/>
    <xf numFmtId="17" fontId="3" fillId="2" borderId="17" xfId="0" quotePrefix="1" applyNumberFormat="1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17" fontId="3" fillId="2" borderId="3" xfId="0" quotePrefix="1" applyNumberFormat="1" applyFont="1" applyFill="1" applyBorder="1" applyAlignment="1" applyProtection="1">
      <protection locked="0"/>
    </xf>
    <xf numFmtId="0" fontId="1" fillId="3" borderId="25" xfId="0" applyFont="1" applyFill="1" applyBorder="1" applyAlignment="1" applyProtection="1">
      <alignment horizontal="center"/>
      <protection locked="0"/>
    </xf>
    <xf numFmtId="0" fontId="1" fillId="3" borderId="26" xfId="0" applyFont="1" applyFill="1" applyBorder="1" applyAlignment="1" applyProtection="1">
      <alignment horizontal="center"/>
      <protection locked="0"/>
    </xf>
    <xf numFmtId="0" fontId="5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%20Junio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May"/>
      <sheetName val="June"/>
      <sheetName val="July"/>
      <sheetName val="Fair"/>
      <sheetName val="Awards"/>
      <sheetName val="Sort Show"/>
      <sheetName val="Show Total"/>
      <sheetName val="May Merge"/>
      <sheetName val="June Merge"/>
      <sheetName val="July Merge"/>
      <sheetName val="Fair Merge"/>
      <sheetName val="Sheet3"/>
      <sheetName val="Total Points"/>
    </sheetNames>
    <sheetDataSet>
      <sheetData sheetId="0">
        <row r="76">
          <cell r="A76">
            <v>171</v>
          </cell>
          <cell r="B76" t="str">
            <v>Hailey</v>
          </cell>
          <cell r="C76" t="str">
            <v>Bahr</v>
          </cell>
          <cell r="D76" t="str">
            <v>Bull Legged Buckeroos</v>
          </cell>
          <cell r="E76" t="str">
            <v>Junior</v>
          </cell>
          <cell r="F76" t="str">
            <v>x</v>
          </cell>
        </row>
      </sheetData>
      <sheetData sheetId="1">
        <row r="5">
          <cell r="B5">
            <v>244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workbookViewId="0">
      <selection sqref="A1:E1"/>
    </sheetView>
  </sheetViews>
  <sheetFormatPr defaultRowHeight="12.75" x14ac:dyDescent="0.2"/>
  <cols>
    <col min="1" max="1" width="4" bestFit="1" customWidth="1"/>
    <col min="2" max="2" width="7" bestFit="1" customWidth="1"/>
    <col min="3" max="3" width="12.7109375" bestFit="1" customWidth="1"/>
    <col min="4" max="4" width="8.85546875" bestFit="1" customWidth="1"/>
    <col min="5" max="5" width="20.7109375" bestFit="1" customWidth="1"/>
    <col min="6" max="6" width="5.85546875" bestFit="1" customWidth="1"/>
    <col min="7" max="7" width="6.5703125" bestFit="1" customWidth="1"/>
    <col min="8" max="8" width="5.140625" bestFit="1" customWidth="1"/>
    <col min="9" max="9" width="6.140625" bestFit="1" customWidth="1"/>
    <col min="10" max="10" width="6.5703125" bestFit="1" customWidth="1"/>
    <col min="11" max="11" width="6.140625" bestFit="1" customWidth="1"/>
    <col min="12" max="12" width="6.5703125" bestFit="1" customWidth="1"/>
    <col min="13" max="13" width="6.140625" bestFit="1" customWidth="1"/>
    <col min="14" max="14" width="6.5703125" bestFit="1" customWidth="1"/>
    <col min="15" max="15" width="6.140625" bestFit="1" customWidth="1"/>
    <col min="16" max="16" width="7" bestFit="1" customWidth="1"/>
    <col min="17" max="17" width="6.5703125" bestFit="1" customWidth="1"/>
    <col min="18" max="18" width="6.140625" bestFit="1" customWidth="1"/>
    <col min="19" max="19" width="7" bestFit="1" customWidth="1"/>
    <col min="20" max="20" width="6.5703125" bestFit="1" customWidth="1"/>
    <col min="21" max="21" width="6.140625" bestFit="1" customWidth="1"/>
    <col min="22" max="22" width="7" bestFit="1" customWidth="1"/>
    <col min="23" max="23" width="6.5703125" bestFit="1" customWidth="1"/>
    <col min="24" max="24" width="6.140625" bestFit="1" customWidth="1"/>
    <col min="25" max="25" width="1.7109375" customWidth="1"/>
    <col min="26" max="26" width="6.140625" bestFit="1" customWidth="1"/>
  </cols>
  <sheetData>
    <row r="1" spans="1:26" ht="15.75" x14ac:dyDescent="0.25">
      <c r="A1" s="64" t="s">
        <v>50</v>
      </c>
      <c r="B1" s="65"/>
      <c r="C1" s="65"/>
      <c r="D1" s="65"/>
      <c r="E1" s="65"/>
      <c r="F1" s="69" t="s">
        <v>24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  <c r="Y1" s="8"/>
      <c r="Z1" s="8"/>
    </row>
    <row r="2" spans="1:26" ht="15.75" thickBot="1" x14ac:dyDescent="0.3">
      <c r="A2" s="66"/>
      <c r="B2" s="67"/>
      <c r="C2" s="67"/>
      <c r="D2" s="67"/>
      <c r="E2" s="67"/>
      <c r="F2" s="72" t="s">
        <v>184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Y2" s="8"/>
      <c r="Z2" s="3"/>
    </row>
    <row r="3" spans="1:26" x14ac:dyDescent="0.2">
      <c r="A3" s="25"/>
      <c r="B3" s="41"/>
      <c r="C3" s="68" t="s">
        <v>1</v>
      </c>
      <c r="D3" s="68"/>
      <c r="E3" s="26" t="s">
        <v>2</v>
      </c>
      <c r="F3" s="75" t="s">
        <v>3</v>
      </c>
      <c r="G3" s="76"/>
      <c r="H3" s="86"/>
      <c r="I3" s="77"/>
      <c r="J3" s="75" t="s">
        <v>74</v>
      </c>
      <c r="K3" s="77"/>
      <c r="L3" s="78" t="s">
        <v>25</v>
      </c>
      <c r="M3" s="79"/>
      <c r="N3" s="80" t="s">
        <v>119</v>
      </c>
      <c r="O3" s="79"/>
      <c r="P3" s="75" t="s">
        <v>36</v>
      </c>
      <c r="Q3" s="76"/>
      <c r="R3" s="77"/>
      <c r="S3" s="80" t="s">
        <v>28</v>
      </c>
      <c r="T3" s="80"/>
      <c r="U3" s="79"/>
      <c r="V3" s="78" t="s">
        <v>120</v>
      </c>
      <c r="W3" s="80"/>
      <c r="X3" s="79"/>
      <c r="Y3" s="8"/>
      <c r="Z3" s="9" t="s">
        <v>5</v>
      </c>
    </row>
    <row r="4" spans="1:26" ht="13.5" thickBot="1" x14ac:dyDescent="0.25">
      <c r="A4" s="23" t="s">
        <v>6</v>
      </c>
      <c r="B4" s="22" t="s">
        <v>7</v>
      </c>
      <c r="C4" s="22" t="s">
        <v>8</v>
      </c>
      <c r="D4" s="22" t="s">
        <v>9</v>
      </c>
      <c r="E4" s="24" t="s">
        <v>1</v>
      </c>
      <c r="F4" s="13" t="s">
        <v>10</v>
      </c>
      <c r="G4" s="14" t="s">
        <v>11</v>
      </c>
      <c r="H4" s="87" t="s">
        <v>172</v>
      </c>
      <c r="I4" s="15" t="s">
        <v>12</v>
      </c>
      <c r="J4" s="13" t="s">
        <v>11</v>
      </c>
      <c r="K4" s="15" t="s">
        <v>12</v>
      </c>
      <c r="L4" s="16" t="s">
        <v>11</v>
      </c>
      <c r="M4" s="18" t="s">
        <v>12</v>
      </c>
      <c r="N4" s="42" t="s">
        <v>11</v>
      </c>
      <c r="O4" s="18" t="s">
        <v>12</v>
      </c>
      <c r="P4" s="13" t="s">
        <v>13</v>
      </c>
      <c r="Q4" s="14" t="s">
        <v>11</v>
      </c>
      <c r="R4" s="15" t="s">
        <v>12</v>
      </c>
      <c r="S4" s="42" t="s">
        <v>13</v>
      </c>
      <c r="T4" s="42" t="s">
        <v>11</v>
      </c>
      <c r="U4" s="18" t="s">
        <v>12</v>
      </c>
      <c r="V4" s="16" t="s">
        <v>13</v>
      </c>
      <c r="W4" s="42" t="s">
        <v>11</v>
      </c>
      <c r="X4" s="18" t="s">
        <v>12</v>
      </c>
      <c r="Y4" s="19"/>
      <c r="Z4" s="20" t="s">
        <v>12</v>
      </c>
    </row>
    <row r="5" spans="1:26" x14ac:dyDescent="0.2">
      <c r="A5" s="43">
        <v>127</v>
      </c>
      <c r="B5" s="44">
        <v>29</v>
      </c>
      <c r="C5" s="45" t="s">
        <v>113</v>
      </c>
      <c r="D5" s="45" t="s">
        <v>64</v>
      </c>
      <c r="E5" s="46" t="s">
        <v>29</v>
      </c>
      <c r="F5" s="38">
        <v>37</v>
      </c>
      <c r="G5" s="47" t="s">
        <v>20</v>
      </c>
      <c r="H5" s="88">
        <v>1</v>
      </c>
      <c r="I5" s="48">
        <v>15</v>
      </c>
      <c r="J5" s="47" t="s">
        <v>20</v>
      </c>
      <c r="K5" s="48">
        <v>15</v>
      </c>
      <c r="L5" s="47" t="s">
        <v>14</v>
      </c>
      <c r="M5" s="48">
        <v>10</v>
      </c>
      <c r="N5" s="47" t="s">
        <v>20</v>
      </c>
      <c r="O5" s="48">
        <v>15</v>
      </c>
      <c r="P5" s="38">
        <v>41.484000000000002</v>
      </c>
      <c r="Q5" s="47" t="s">
        <v>20</v>
      </c>
      <c r="R5" s="48">
        <v>15</v>
      </c>
      <c r="S5" s="38">
        <v>27.721</v>
      </c>
      <c r="T5" s="47" t="s">
        <v>20</v>
      </c>
      <c r="U5" s="48">
        <v>15</v>
      </c>
      <c r="V5" s="38">
        <v>22.952999999999999</v>
      </c>
      <c r="W5" s="47" t="s">
        <v>19</v>
      </c>
      <c r="X5" s="48">
        <v>5</v>
      </c>
      <c r="Y5" s="49"/>
      <c r="Z5" s="50">
        <v>90</v>
      </c>
    </row>
    <row r="6" spans="1:26" x14ac:dyDescent="0.2">
      <c r="A6" s="43">
        <v>175</v>
      </c>
      <c r="B6" s="44">
        <v>33</v>
      </c>
      <c r="C6" s="45" t="s">
        <v>125</v>
      </c>
      <c r="D6" s="45" t="s">
        <v>126</v>
      </c>
      <c r="E6" s="46" t="s">
        <v>29</v>
      </c>
      <c r="F6" s="38">
        <v>26</v>
      </c>
      <c r="G6" s="47" t="s">
        <v>14</v>
      </c>
      <c r="H6" s="88">
        <v>6</v>
      </c>
      <c r="I6" s="48">
        <v>10</v>
      </c>
      <c r="J6" s="47" t="s">
        <v>14</v>
      </c>
      <c r="K6" s="48">
        <v>10</v>
      </c>
      <c r="L6" s="47" t="s">
        <v>20</v>
      </c>
      <c r="M6" s="48">
        <v>15</v>
      </c>
      <c r="N6" s="47" t="s">
        <v>14</v>
      </c>
      <c r="O6" s="48">
        <v>10</v>
      </c>
      <c r="P6" s="38">
        <v>36.585999999999999</v>
      </c>
      <c r="Q6" s="47" t="s">
        <v>20</v>
      </c>
      <c r="R6" s="48">
        <v>15</v>
      </c>
      <c r="S6" s="38">
        <v>39.359000000000002</v>
      </c>
      <c r="T6" s="47" t="s">
        <v>14</v>
      </c>
      <c r="U6" s="48">
        <v>10</v>
      </c>
      <c r="V6" s="38">
        <v>14.785</v>
      </c>
      <c r="W6" s="47" t="s">
        <v>20</v>
      </c>
      <c r="X6" s="48">
        <v>15</v>
      </c>
      <c r="Y6" s="49"/>
      <c r="Z6" s="50">
        <v>85</v>
      </c>
    </row>
    <row r="7" spans="1:26" x14ac:dyDescent="0.2">
      <c r="A7" s="43">
        <v>172</v>
      </c>
      <c r="B7" s="44">
        <v>32</v>
      </c>
      <c r="C7" s="45" t="s">
        <v>42</v>
      </c>
      <c r="D7" s="45" t="s">
        <v>114</v>
      </c>
      <c r="E7" s="46" t="s">
        <v>121</v>
      </c>
      <c r="F7" s="38">
        <v>27</v>
      </c>
      <c r="G7" s="47" t="s">
        <v>14</v>
      </c>
      <c r="H7" s="88">
        <v>5</v>
      </c>
      <c r="I7" s="48">
        <v>10</v>
      </c>
      <c r="J7" s="47" t="s">
        <v>20</v>
      </c>
      <c r="K7" s="48">
        <v>15</v>
      </c>
      <c r="L7" s="47" t="s">
        <v>20</v>
      </c>
      <c r="M7" s="48">
        <v>15</v>
      </c>
      <c r="N7" s="47" t="s">
        <v>14</v>
      </c>
      <c r="O7" s="48">
        <v>10</v>
      </c>
      <c r="P7" s="38">
        <v>49.848999999999997</v>
      </c>
      <c r="Q7" s="47" t="s">
        <v>14</v>
      </c>
      <c r="R7" s="48">
        <v>10</v>
      </c>
      <c r="S7" s="38">
        <v>36.640999999999998</v>
      </c>
      <c r="T7" s="47" t="s">
        <v>14</v>
      </c>
      <c r="U7" s="48">
        <v>10</v>
      </c>
      <c r="V7" s="38">
        <v>16.951000000000001</v>
      </c>
      <c r="W7" s="47" t="s">
        <v>14</v>
      </c>
      <c r="X7" s="48">
        <v>10</v>
      </c>
      <c r="Y7" s="49"/>
      <c r="Z7" s="50">
        <v>80</v>
      </c>
    </row>
    <row r="8" spans="1:26" x14ac:dyDescent="0.2">
      <c r="A8" s="43">
        <v>106</v>
      </c>
      <c r="B8" s="44">
        <v>23</v>
      </c>
      <c r="C8" s="45" t="s">
        <v>116</v>
      </c>
      <c r="D8" s="45" t="s">
        <v>70</v>
      </c>
      <c r="E8" s="46" t="s">
        <v>90</v>
      </c>
      <c r="F8" s="38">
        <v>29</v>
      </c>
      <c r="G8" s="47" t="s">
        <v>20</v>
      </c>
      <c r="H8" s="88">
        <v>4</v>
      </c>
      <c r="I8" s="48">
        <v>15</v>
      </c>
      <c r="J8" s="47" t="s">
        <v>14</v>
      </c>
      <c r="K8" s="48">
        <v>10</v>
      </c>
      <c r="L8" s="47" t="s">
        <v>19</v>
      </c>
      <c r="M8" s="48">
        <v>5</v>
      </c>
      <c r="N8" s="47" t="s">
        <v>19</v>
      </c>
      <c r="O8" s="48">
        <v>5</v>
      </c>
      <c r="P8" s="38">
        <v>40.110999999999997</v>
      </c>
      <c r="Q8" s="47" t="s">
        <v>20</v>
      </c>
      <c r="R8" s="48">
        <v>15</v>
      </c>
      <c r="S8" s="38">
        <v>38.101999999999997</v>
      </c>
      <c r="T8" s="47" t="s">
        <v>14</v>
      </c>
      <c r="U8" s="48">
        <v>10</v>
      </c>
      <c r="V8" s="38">
        <v>12.388999999999999</v>
      </c>
      <c r="W8" s="47" t="s">
        <v>20</v>
      </c>
      <c r="X8" s="48">
        <v>15</v>
      </c>
      <c r="Y8" s="49"/>
      <c r="Z8" s="50">
        <v>75</v>
      </c>
    </row>
    <row r="9" spans="1:26" x14ac:dyDescent="0.2">
      <c r="A9" s="43">
        <v>126</v>
      </c>
      <c r="B9" s="44">
        <v>28</v>
      </c>
      <c r="C9" s="45" t="s">
        <v>92</v>
      </c>
      <c r="D9" s="45" t="s">
        <v>93</v>
      </c>
      <c r="E9" s="46" t="s">
        <v>29</v>
      </c>
      <c r="F9" s="38">
        <v>19</v>
      </c>
      <c r="G9" s="47" t="s">
        <v>19</v>
      </c>
      <c r="H9" s="88">
        <v>10</v>
      </c>
      <c r="I9" s="48">
        <v>5</v>
      </c>
      <c r="J9" s="47" t="s">
        <v>14</v>
      </c>
      <c r="K9" s="48">
        <v>10</v>
      </c>
      <c r="L9" s="47" t="s">
        <v>19</v>
      </c>
      <c r="M9" s="48">
        <v>5</v>
      </c>
      <c r="N9" s="47" t="s">
        <v>20</v>
      </c>
      <c r="O9" s="48">
        <v>15</v>
      </c>
      <c r="P9" s="38">
        <v>34.027999999999999</v>
      </c>
      <c r="Q9" s="47" t="s">
        <v>20</v>
      </c>
      <c r="R9" s="48">
        <v>15</v>
      </c>
      <c r="S9" s="38">
        <v>27.84</v>
      </c>
      <c r="T9" s="47" t="s">
        <v>20</v>
      </c>
      <c r="U9" s="48">
        <v>15</v>
      </c>
      <c r="V9" s="38">
        <v>15.164999999999999</v>
      </c>
      <c r="W9" s="47" t="s">
        <v>14</v>
      </c>
      <c r="X9" s="48">
        <v>10</v>
      </c>
      <c r="Y9" s="49"/>
      <c r="Z9" s="50">
        <v>75</v>
      </c>
    </row>
    <row r="10" spans="1:26" x14ac:dyDescent="0.2">
      <c r="A10" s="43">
        <v>131</v>
      </c>
      <c r="B10" s="44">
        <v>30</v>
      </c>
      <c r="C10" s="45" t="s">
        <v>133</v>
      </c>
      <c r="D10" s="45" t="s">
        <v>134</v>
      </c>
      <c r="E10" s="46" t="s">
        <v>29</v>
      </c>
      <c r="F10" s="38">
        <v>30</v>
      </c>
      <c r="G10" s="47" t="s">
        <v>20</v>
      </c>
      <c r="H10" s="88">
        <v>3</v>
      </c>
      <c r="I10" s="48">
        <v>15</v>
      </c>
      <c r="J10" s="47" t="s">
        <v>19</v>
      </c>
      <c r="K10" s="48">
        <v>5</v>
      </c>
      <c r="L10" s="47" t="s">
        <v>14</v>
      </c>
      <c r="M10" s="48">
        <v>10</v>
      </c>
      <c r="N10" s="47" t="s">
        <v>14</v>
      </c>
      <c r="O10" s="48">
        <v>10</v>
      </c>
      <c r="P10" s="38" t="s">
        <v>37</v>
      </c>
      <c r="Q10" s="47"/>
      <c r="R10" s="48">
        <v>1</v>
      </c>
      <c r="S10" s="38">
        <v>30.286999999999999</v>
      </c>
      <c r="T10" s="47" t="s">
        <v>20</v>
      </c>
      <c r="U10" s="48">
        <v>15</v>
      </c>
      <c r="V10" s="38">
        <v>14.935</v>
      </c>
      <c r="W10" s="47" t="s">
        <v>20</v>
      </c>
      <c r="X10" s="48">
        <v>15</v>
      </c>
      <c r="Y10" s="49"/>
      <c r="Z10" s="50">
        <v>71</v>
      </c>
    </row>
    <row r="11" spans="1:26" x14ac:dyDescent="0.2">
      <c r="A11" s="43">
        <v>105</v>
      </c>
      <c r="B11" s="44">
        <v>22</v>
      </c>
      <c r="C11" s="45" t="s">
        <v>131</v>
      </c>
      <c r="D11" s="45" t="s">
        <v>132</v>
      </c>
      <c r="E11" s="46" t="s">
        <v>124</v>
      </c>
      <c r="F11" s="38">
        <v>31</v>
      </c>
      <c r="G11" s="47" t="s">
        <v>20</v>
      </c>
      <c r="H11" s="88">
        <v>2</v>
      </c>
      <c r="I11" s="48">
        <v>15</v>
      </c>
      <c r="J11" s="47" t="s">
        <v>14</v>
      </c>
      <c r="K11" s="48">
        <v>10</v>
      </c>
      <c r="L11" s="47" t="s">
        <v>19</v>
      </c>
      <c r="M11" s="48">
        <v>5</v>
      </c>
      <c r="N11" s="47" t="s">
        <v>14</v>
      </c>
      <c r="O11" s="48">
        <v>10</v>
      </c>
      <c r="P11" s="38">
        <v>48.987000000000002</v>
      </c>
      <c r="Q11" s="47" t="s">
        <v>14</v>
      </c>
      <c r="R11" s="48">
        <v>10</v>
      </c>
      <c r="S11" s="38">
        <v>54.908000000000001</v>
      </c>
      <c r="T11" s="47" t="s">
        <v>19</v>
      </c>
      <c r="U11" s="48">
        <v>5</v>
      </c>
      <c r="V11" s="38">
        <v>17.393999999999998</v>
      </c>
      <c r="W11" s="47" t="s">
        <v>19</v>
      </c>
      <c r="X11" s="48">
        <v>5</v>
      </c>
      <c r="Y11" s="49"/>
      <c r="Z11" s="50">
        <v>60</v>
      </c>
    </row>
    <row r="12" spans="1:26" x14ac:dyDescent="0.2">
      <c r="A12" s="43">
        <v>103</v>
      </c>
      <c r="B12" s="44">
        <v>21</v>
      </c>
      <c r="C12" s="45" t="s">
        <v>83</v>
      </c>
      <c r="D12" s="45" t="s">
        <v>115</v>
      </c>
      <c r="E12" s="46" t="s">
        <v>124</v>
      </c>
      <c r="F12" s="38">
        <v>19</v>
      </c>
      <c r="G12" s="47" t="s">
        <v>19</v>
      </c>
      <c r="H12" s="88">
        <v>10</v>
      </c>
      <c r="I12" s="48">
        <v>5</v>
      </c>
      <c r="J12" s="47" t="s">
        <v>14</v>
      </c>
      <c r="K12" s="48">
        <v>10</v>
      </c>
      <c r="L12" s="47" t="s">
        <v>19</v>
      </c>
      <c r="M12" s="48">
        <v>5</v>
      </c>
      <c r="N12" s="47" t="s">
        <v>14</v>
      </c>
      <c r="O12" s="48">
        <v>10</v>
      </c>
      <c r="P12" s="38">
        <v>57.433999999999997</v>
      </c>
      <c r="Q12" s="47" t="s">
        <v>14</v>
      </c>
      <c r="R12" s="48">
        <v>10</v>
      </c>
      <c r="S12" s="38">
        <v>76.87</v>
      </c>
      <c r="T12" s="47" t="s">
        <v>19</v>
      </c>
      <c r="U12" s="48">
        <v>5</v>
      </c>
      <c r="V12" s="38">
        <v>13.101000000000001</v>
      </c>
      <c r="W12" s="47" t="s">
        <v>20</v>
      </c>
      <c r="X12" s="48">
        <v>15</v>
      </c>
      <c r="Y12" s="49"/>
      <c r="Z12" s="50">
        <v>60</v>
      </c>
    </row>
    <row r="13" spans="1:26" x14ac:dyDescent="0.2">
      <c r="A13" s="43">
        <v>120</v>
      </c>
      <c r="B13" s="44">
        <v>27</v>
      </c>
      <c r="C13" s="45" t="s">
        <v>129</v>
      </c>
      <c r="D13" s="45" t="s">
        <v>16</v>
      </c>
      <c r="E13" s="46" t="s">
        <v>130</v>
      </c>
      <c r="F13" s="38">
        <v>14</v>
      </c>
      <c r="G13" s="47" t="s">
        <v>19</v>
      </c>
      <c r="H13" s="88">
        <v>15</v>
      </c>
      <c r="I13" s="48">
        <v>5</v>
      </c>
      <c r="J13" s="47" t="s">
        <v>19</v>
      </c>
      <c r="K13" s="48">
        <v>5</v>
      </c>
      <c r="L13" s="47" t="s">
        <v>14</v>
      </c>
      <c r="M13" s="48">
        <v>10</v>
      </c>
      <c r="N13" s="47" t="s">
        <v>19</v>
      </c>
      <c r="O13" s="48">
        <v>5</v>
      </c>
      <c r="P13" s="38" t="s">
        <v>37</v>
      </c>
      <c r="Q13" s="47"/>
      <c r="R13" s="48">
        <v>1</v>
      </c>
      <c r="S13" s="38">
        <v>32.637</v>
      </c>
      <c r="T13" s="47" t="s">
        <v>20</v>
      </c>
      <c r="U13" s="48">
        <v>15</v>
      </c>
      <c r="V13" s="38">
        <v>15.88</v>
      </c>
      <c r="W13" s="47" t="s">
        <v>14</v>
      </c>
      <c r="X13" s="48">
        <v>10</v>
      </c>
      <c r="Y13" s="49"/>
      <c r="Z13" s="50">
        <v>51</v>
      </c>
    </row>
    <row r="14" spans="1:26" x14ac:dyDescent="0.2">
      <c r="A14" s="43">
        <v>108</v>
      </c>
      <c r="B14" s="44">
        <v>25</v>
      </c>
      <c r="C14" s="45" t="s">
        <v>118</v>
      </c>
      <c r="D14" s="45" t="s">
        <v>95</v>
      </c>
      <c r="E14" s="46" t="s">
        <v>90</v>
      </c>
      <c r="F14" s="38">
        <v>17</v>
      </c>
      <c r="G14" s="47" t="s">
        <v>19</v>
      </c>
      <c r="H14" s="88">
        <v>13</v>
      </c>
      <c r="I14" s="48">
        <v>5</v>
      </c>
      <c r="J14" s="47" t="s">
        <v>19</v>
      </c>
      <c r="K14" s="48">
        <v>5</v>
      </c>
      <c r="L14" s="47" t="s">
        <v>14</v>
      </c>
      <c r="M14" s="48">
        <v>10</v>
      </c>
      <c r="N14" s="47" t="s">
        <v>19</v>
      </c>
      <c r="O14" s="48">
        <v>5</v>
      </c>
      <c r="P14" s="38">
        <v>44.555999999999997</v>
      </c>
      <c r="Q14" s="47" t="s">
        <v>14</v>
      </c>
      <c r="R14" s="48">
        <v>10</v>
      </c>
      <c r="S14" s="38">
        <v>35.113</v>
      </c>
      <c r="T14" s="47" t="s">
        <v>14</v>
      </c>
      <c r="U14" s="48">
        <v>10</v>
      </c>
      <c r="V14" s="38">
        <v>17.331</v>
      </c>
      <c r="W14" s="47" t="s">
        <v>19</v>
      </c>
      <c r="X14" s="48">
        <v>5</v>
      </c>
      <c r="Y14" s="49"/>
      <c r="Z14" s="50">
        <v>50</v>
      </c>
    </row>
    <row r="15" spans="1:26" x14ac:dyDescent="0.2">
      <c r="A15" s="43">
        <v>193</v>
      </c>
      <c r="B15" s="44">
        <v>35</v>
      </c>
      <c r="C15" s="45" t="s">
        <v>128</v>
      </c>
      <c r="D15" s="45" t="s">
        <v>70</v>
      </c>
      <c r="E15" s="46" t="s">
        <v>90</v>
      </c>
      <c r="F15" s="38">
        <v>26</v>
      </c>
      <c r="G15" s="47" t="s">
        <v>14</v>
      </c>
      <c r="H15" s="88">
        <v>6</v>
      </c>
      <c r="I15" s="48">
        <v>10</v>
      </c>
      <c r="J15" s="47" t="s">
        <v>19</v>
      </c>
      <c r="K15" s="48">
        <v>5</v>
      </c>
      <c r="L15" s="47" t="s">
        <v>14</v>
      </c>
      <c r="M15" s="48">
        <v>10</v>
      </c>
      <c r="N15" s="47" t="s">
        <v>14</v>
      </c>
      <c r="O15" s="48">
        <v>10</v>
      </c>
      <c r="P15" s="38" t="s">
        <v>37</v>
      </c>
      <c r="Q15" s="47"/>
      <c r="R15" s="48">
        <v>1</v>
      </c>
      <c r="S15" s="38" t="s">
        <v>37</v>
      </c>
      <c r="T15" s="47"/>
      <c r="U15" s="48">
        <v>1</v>
      </c>
      <c r="V15" s="38">
        <v>15.249000000000001</v>
      </c>
      <c r="W15" s="47" t="s">
        <v>14</v>
      </c>
      <c r="X15" s="48">
        <v>10</v>
      </c>
      <c r="Y15" s="49"/>
      <c r="Z15" s="50">
        <v>47</v>
      </c>
    </row>
    <row r="16" spans="1:26" x14ac:dyDescent="0.2">
      <c r="A16" s="43">
        <v>207</v>
      </c>
      <c r="B16" s="44">
        <v>96</v>
      </c>
      <c r="C16" s="45" t="s">
        <v>185</v>
      </c>
      <c r="D16" s="45" t="s">
        <v>186</v>
      </c>
      <c r="E16" s="46" t="s">
        <v>187</v>
      </c>
      <c r="F16" s="38">
        <v>26</v>
      </c>
      <c r="G16" s="47" t="s">
        <v>14</v>
      </c>
      <c r="H16" s="88">
        <v>6</v>
      </c>
      <c r="I16" s="48">
        <v>10</v>
      </c>
      <c r="J16" s="47" t="s">
        <v>14</v>
      </c>
      <c r="K16" s="48">
        <v>10</v>
      </c>
      <c r="L16" s="47" t="s">
        <v>19</v>
      </c>
      <c r="M16" s="48">
        <v>5</v>
      </c>
      <c r="N16" s="47" t="s">
        <v>19</v>
      </c>
      <c r="O16" s="48">
        <v>5</v>
      </c>
      <c r="P16" s="38">
        <v>88.748000000000005</v>
      </c>
      <c r="Q16" s="47" t="s">
        <v>19</v>
      </c>
      <c r="R16" s="48">
        <v>5</v>
      </c>
      <c r="S16" s="38">
        <v>72.411000000000001</v>
      </c>
      <c r="T16" s="47" t="s">
        <v>19</v>
      </c>
      <c r="U16" s="48">
        <v>5</v>
      </c>
      <c r="V16" s="38">
        <v>31.696000000000002</v>
      </c>
      <c r="W16" s="47" t="s">
        <v>19</v>
      </c>
      <c r="X16" s="48">
        <v>5</v>
      </c>
      <c r="Y16" s="49"/>
      <c r="Z16" s="50">
        <v>45</v>
      </c>
    </row>
    <row r="17" spans="1:26" x14ac:dyDescent="0.2">
      <c r="A17" s="43">
        <v>107</v>
      </c>
      <c r="B17" s="44">
        <v>24</v>
      </c>
      <c r="C17" s="45" t="s">
        <v>117</v>
      </c>
      <c r="D17" s="45" t="s">
        <v>63</v>
      </c>
      <c r="E17" s="46" t="s">
        <v>90</v>
      </c>
      <c r="F17" s="38">
        <v>25</v>
      </c>
      <c r="G17" s="47" t="s">
        <v>14</v>
      </c>
      <c r="H17" s="88">
        <v>9</v>
      </c>
      <c r="I17" s="48">
        <v>0</v>
      </c>
      <c r="J17" s="47" t="s">
        <v>14</v>
      </c>
      <c r="K17" s="48">
        <v>0</v>
      </c>
      <c r="L17" s="47" t="s">
        <v>14</v>
      </c>
      <c r="M17" s="48">
        <v>0</v>
      </c>
      <c r="N17" s="47" t="s">
        <v>19</v>
      </c>
      <c r="O17" s="48">
        <v>0</v>
      </c>
      <c r="P17" s="38">
        <v>43.255000000000003</v>
      </c>
      <c r="Q17" s="47" t="s">
        <v>20</v>
      </c>
      <c r="R17" s="48">
        <v>0</v>
      </c>
      <c r="S17" s="38">
        <v>42.167999999999999</v>
      </c>
      <c r="T17" s="47" t="s">
        <v>19</v>
      </c>
      <c r="U17" s="48">
        <v>0</v>
      </c>
      <c r="V17" s="38">
        <v>15.058999999999999</v>
      </c>
      <c r="W17" s="47" t="s">
        <v>14</v>
      </c>
      <c r="X17" s="48">
        <v>0</v>
      </c>
      <c r="Y17" s="49"/>
      <c r="Z17" s="50">
        <v>0</v>
      </c>
    </row>
    <row r="18" spans="1:26" x14ac:dyDescent="0.2">
      <c r="A18" s="43">
        <v>111</v>
      </c>
      <c r="B18" s="44">
        <v>26</v>
      </c>
      <c r="C18" s="45" t="s">
        <v>128</v>
      </c>
      <c r="D18" s="45" t="s">
        <v>63</v>
      </c>
      <c r="E18" s="46" t="s">
        <v>90</v>
      </c>
      <c r="F18" s="38">
        <v>19</v>
      </c>
      <c r="G18" s="47" t="s">
        <v>19</v>
      </c>
      <c r="H18" s="88">
        <v>10</v>
      </c>
      <c r="I18" s="48">
        <v>0</v>
      </c>
      <c r="J18" s="47" t="s">
        <v>19</v>
      </c>
      <c r="K18" s="48">
        <v>0</v>
      </c>
      <c r="L18" s="47" t="s">
        <v>19</v>
      </c>
      <c r="M18" s="48">
        <v>0</v>
      </c>
      <c r="N18" s="47" t="s">
        <v>19</v>
      </c>
      <c r="O18" s="48">
        <v>0</v>
      </c>
      <c r="P18" s="38">
        <v>44.567</v>
      </c>
      <c r="Q18" s="47" t="s">
        <v>14</v>
      </c>
      <c r="R18" s="48">
        <v>0</v>
      </c>
      <c r="S18" s="38">
        <v>37.542000000000002</v>
      </c>
      <c r="T18" s="47" t="s">
        <v>14</v>
      </c>
      <c r="U18" s="48">
        <v>0</v>
      </c>
      <c r="V18" s="38">
        <v>17.044</v>
      </c>
      <c r="W18" s="47" t="s">
        <v>19</v>
      </c>
      <c r="X18" s="48">
        <v>0</v>
      </c>
      <c r="Y18" s="49"/>
      <c r="Z18" s="50">
        <v>0</v>
      </c>
    </row>
    <row r="19" spans="1:26" x14ac:dyDescent="0.2">
      <c r="A19" s="43">
        <v>198</v>
      </c>
      <c r="B19" s="44">
        <v>95</v>
      </c>
      <c r="C19" s="45" t="s">
        <v>122</v>
      </c>
      <c r="D19" s="45" t="s">
        <v>123</v>
      </c>
      <c r="E19" s="46" t="s">
        <v>90</v>
      </c>
      <c r="F19" s="38">
        <v>15</v>
      </c>
      <c r="G19" s="47" t="s">
        <v>19</v>
      </c>
      <c r="H19" s="88">
        <v>14</v>
      </c>
      <c r="I19" s="48">
        <v>0</v>
      </c>
      <c r="J19" s="47" t="s">
        <v>19</v>
      </c>
      <c r="K19" s="48">
        <v>0</v>
      </c>
      <c r="L19" s="47" t="s">
        <v>14</v>
      </c>
      <c r="M19" s="48">
        <v>0</v>
      </c>
      <c r="N19" s="47" t="s">
        <v>20</v>
      </c>
      <c r="O19" s="48">
        <v>0</v>
      </c>
      <c r="P19" s="38">
        <v>37.238999999999997</v>
      </c>
      <c r="Q19" s="47" t="s">
        <v>20</v>
      </c>
      <c r="R19" s="48">
        <v>0</v>
      </c>
      <c r="S19" s="38">
        <v>32.340000000000003</v>
      </c>
      <c r="T19" s="47" t="s">
        <v>20</v>
      </c>
      <c r="U19" s="48">
        <v>0</v>
      </c>
      <c r="V19" s="38">
        <v>13.847</v>
      </c>
      <c r="W19" s="47" t="s">
        <v>20</v>
      </c>
      <c r="X19" s="48">
        <v>0</v>
      </c>
      <c r="Y19" s="49"/>
      <c r="Z19" s="50">
        <v>0</v>
      </c>
    </row>
  </sheetData>
  <mergeCells count="12">
    <mergeCell ref="L3:M3"/>
    <mergeCell ref="N3:O3"/>
    <mergeCell ref="P3:R3"/>
    <mergeCell ref="S3:U3"/>
    <mergeCell ref="V3:X3"/>
    <mergeCell ref="A1:E1"/>
    <mergeCell ref="A2:E2"/>
    <mergeCell ref="C3:D3"/>
    <mergeCell ref="F1:X1"/>
    <mergeCell ref="F2:X2"/>
    <mergeCell ref="F3:I3"/>
    <mergeCell ref="J3:K3"/>
  </mergeCells>
  <phoneticPr fontId="4" type="noConversion"/>
  <pageMargins left="0" right="0" top="0" bottom="0" header="0" footer="0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7"/>
  <sheetViews>
    <sheetView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6.5703125" bestFit="1" customWidth="1"/>
    <col min="4" max="4" width="8.85546875" bestFit="1" customWidth="1"/>
    <col min="5" max="5" width="10.85546875" bestFit="1" customWidth="1"/>
    <col min="6" max="6" width="20.7109375" bestFit="1" customWidth="1"/>
    <col min="7" max="7" width="5.85546875" bestFit="1" customWidth="1"/>
    <col min="8" max="8" width="6.5703125" bestFit="1" customWidth="1"/>
    <col min="9" max="9" width="6.140625" bestFit="1" customWidth="1"/>
    <col min="10" max="10" width="6.5703125" bestFit="1" customWidth="1"/>
    <col min="11" max="11" width="5.140625" bestFit="1" customWidth="1"/>
    <col min="12" max="12" width="6.140625" bestFit="1" customWidth="1"/>
    <col min="13" max="13" width="6.5703125" bestFit="1" customWidth="1"/>
    <col min="14" max="14" width="6.140625" bestFit="1" customWidth="1"/>
    <col min="15" max="15" width="6.5703125" bestFit="1" customWidth="1"/>
    <col min="16" max="16" width="6.140625" bestFit="1" customWidth="1"/>
    <col min="17" max="17" width="6.5703125" bestFit="1" customWidth="1"/>
    <col min="18" max="18" width="6.140625" bestFit="1" customWidth="1"/>
    <col min="19" max="19" width="1.7109375" customWidth="1"/>
    <col min="20" max="20" width="6.140625" bestFit="1" customWidth="1"/>
  </cols>
  <sheetData>
    <row r="1" spans="1:21" ht="15.75" x14ac:dyDescent="0.25">
      <c r="A1" s="64" t="s">
        <v>59</v>
      </c>
      <c r="B1" s="65"/>
      <c r="C1" s="65"/>
      <c r="D1" s="65"/>
      <c r="E1" s="65"/>
      <c r="F1" s="65"/>
      <c r="G1" s="69" t="s">
        <v>17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1"/>
      <c r="T1" s="2"/>
      <c r="U1" s="8"/>
    </row>
    <row r="2" spans="1:21" ht="15.75" thickBot="1" x14ac:dyDescent="0.3">
      <c r="A2" s="66"/>
      <c r="B2" s="67"/>
      <c r="C2" s="67"/>
      <c r="D2" s="67"/>
      <c r="E2" s="67"/>
      <c r="F2" s="67"/>
      <c r="G2" s="72" t="s">
        <v>171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"/>
      <c r="T2" s="4"/>
      <c r="U2" s="8"/>
    </row>
    <row r="3" spans="1:21" x14ac:dyDescent="0.2">
      <c r="A3" s="5"/>
      <c r="B3" s="6"/>
      <c r="C3" s="68" t="s">
        <v>1</v>
      </c>
      <c r="D3" s="68"/>
      <c r="E3" s="41"/>
      <c r="F3" s="7" t="s">
        <v>2</v>
      </c>
      <c r="G3" s="75" t="s">
        <v>3</v>
      </c>
      <c r="H3" s="76"/>
      <c r="I3" s="77"/>
      <c r="J3" s="75" t="s">
        <v>4</v>
      </c>
      <c r="K3" s="80"/>
      <c r="L3" s="77"/>
      <c r="M3" s="78" t="s">
        <v>58</v>
      </c>
      <c r="N3" s="79"/>
      <c r="O3" s="80" t="s">
        <v>26</v>
      </c>
      <c r="P3" s="79"/>
      <c r="Q3" s="76" t="s">
        <v>27</v>
      </c>
      <c r="R3" s="77"/>
      <c r="S3" s="8"/>
      <c r="T3" s="9" t="s">
        <v>5</v>
      </c>
      <c r="U3" s="8"/>
    </row>
    <row r="4" spans="1:21" ht="13.5" thickBot="1" x14ac:dyDescent="0.25">
      <c r="A4" s="10" t="s">
        <v>6</v>
      </c>
      <c r="B4" s="53" t="s">
        <v>7</v>
      </c>
      <c r="C4" s="53" t="s">
        <v>8</v>
      </c>
      <c r="D4" s="53" t="s">
        <v>9</v>
      </c>
      <c r="E4" s="53" t="s">
        <v>18</v>
      </c>
      <c r="F4" s="12" t="s">
        <v>1</v>
      </c>
      <c r="G4" s="13" t="s">
        <v>10</v>
      </c>
      <c r="H4" s="14" t="s">
        <v>11</v>
      </c>
      <c r="I4" s="15" t="s">
        <v>12</v>
      </c>
      <c r="J4" s="13" t="s">
        <v>11</v>
      </c>
      <c r="K4" s="42" t="s">
        <v>172</v>
      </c>
      <c r="L4" s="15" t="s">
        <v>12</v>
      </c>
      <c r="M4" s="16" t="s">
        <v>11</v>
      </c>
      <c r="N4" s="18" t="s">
        <v>12</v>
      </c>
      <c r="O4" s="42" t="s">
        <v>11</v>
      </c>
      <c r="P4" s="18" t="s">
        <v>12</v>
      </c>
      <c r="Q4" s="14" t="s">
        <v>11</v>
      </c>
      <c r="R4" s="15" t="s">
        <v>12</v>
      </c>
      <c r="S4" s="19"/>
      <c r="T4" s="20" t="s">
        <v>12</v>
      </c>
      <c r="U4" s="19"/>
    </row>
    <row r="5" spans="1:21" x14ac:dyDescent="0.2">
      <c r="A5" s="54">
        <v>173</v>
      </c>
      <c r="B5" s="34">
        <v>282</v>
      </c>
      <c r="C5" s="55" t="s">
        <v>60</v>
      </c>
      <c r="D5" s="55" t="s">
        <v>135</v>
      </c>
      <c r="E5" s="55" t="s">
        <v>23</v>
      </c>
      <c r="F5" s="56" t="s">
        <v>121</v>
      </c>
      <c r="G5" s="29">
        <v>36</v>
      </c>
      <c r="H5" s="27" t="s">
        <v>20</v>
      </c>
      <c r="I5" s="57">
        <v>15</v>
      </c>
      <c r="J5" s="27" t="s">
        <v>20</v>
      </c>
      <c r="K5" s="81">
        <v>1</v>
      </c>
      <c r="L5" s="57">
        <v>15</v>
      </c>
      <c r="M5" s="27" t="s">
        <v>20</v>
      </c>
      <c r="N5" s="57">
        <v>15</v>
      </c>
      <c r="O5" s="27" t="s">
        <v>20</v>
      </c>
      <c r="P5" s="57">
        <v>15</v>
      </c>
      <c r="Q5" s="27" t="s">
        <v>14</v>
      </c>
      <c r="R5" s="57">
        <v>10</v>
      </c>
      <c r="S5" s="49"/>
      <c r="T5" s="58">
        <v>70</v>
      </c>
      <c r="U5" s="39"/>
    </row>
    <row r="6" spans="1:21" x14ac:dyDescent="0.2">
      <c r="A6" s="59">
        <v>196</v>
      </c>
      <c r="B6" s="52">
        <v>284</v>
      </c>
      <c r="C6" s="60" t="s">
        <v>80</v>
      </c>
      <c r="D6" s="60" t="s">
        <v>63</v>
      </c>
      <c r="E6" s="60" t="s">
        <v>23</v>
      </c>
      <c r="F6" s="61" t="s">
        <v>90</v>
      </c>
      <c r="G6" s="32">
        <v>30</v>
      </c>
      <c r="H6" s="31" t="s">
        <v>14</v>
      </c>
      <c r="I6" s="62">
        <v>10</v>
      </c>
      <c r="J6" s="31" t="s">
        <v>14</v>
      </c>
      <c r="K6" s="82">
        <v>2</v>
      </c>
      <c r="L6" s="62">
        <v>10</v>
      </c>
      <c r="M6" s="31"/>
      <c r="N6" s="62">
        <v>0</v>
      </c>
      <c r="O6" s="31"/>
      <c r="P6" s="62">
        <v>0</v>
      </c>
      <c r="Q6" s="31"/>
      <c r="R6" s="62">
        <v>0</v>
      </c>
      <c r="S6" s="49"/>
      <c r="T6" s="63">
        <v>20</v>
      </c>
      <c r="U6" s="39"/>
    </row>
    <row r="7" spans="1:21" x14ac:dyDescent="0.2">
      <c r="A7" s="59">
        <v>111</v>
      </c>
      <c r="B7" s="52">
        <v>249</v>
      </c>
      <c r="C7" s="60" t="s">
        <v>62</v>
      </c>
      <c r="D7" s="60" t="s">
        <v>63</v>
      </c>
      <c r="E7" s="60" t="s">
        <v>23</v>
      </c>
      <c r="F7" s="61" t="s">
        <v>90</v>
      </c>
      <c r="G7" s="32">
        <v>29</v>
      </c>
      <c r="H7" s="31" t="s">
        <v>14</v>
      </c>
      <c r="I7" s="62">
        <v>10</v>
      </c>
      <c r="J7" s="31" t="s">
        <v>14</v>
      </c>
      <c r="K7" s="82">
        <v>2</v>
      </c>
      <c r="L7" s="62">
        <v>10</v>
      </c>
      <c r="M7" s="31"/>
      <c r="N7" s="62">
        <v>0</v>
      </c>
      <c r="O7" s="31"/>
      <c r="P7" s="62">
        <v>0</v>
      </c>
      <c r="Q7" s="31"/>
      <c r="R7" s="62">
        <v>0</v>
      </c>
      <c r="S7" s="49"/>
      <c r="T7" s="63">
        <v>20</v>
      </c>
      <c r="U7" s="39"/>
    </row>
  </sheetData>
  <mergeCells count="10">
    <mergeCell ref="C3:D3"/>
    <mergeCell ref="A1:F1"/>
    <mergeCell ref="A2:F2"/>
    <mergeCell ref="G3:I3"/>
    <mergeCell ref="G1:R1"/>
    <mergeCell ref="G2:R2"/>
    <mergeCell ref="J3:L3"/>
    <mergeCell ref="M3:N3"/>
    <mergeCell ref="O3:P3"/>
    <mergeCell ref="Q3:R3"/>
  </mergeCells>
  <phoneticPr fontId="4" type="noConversion"/>
  <pageMargins left="0" right="0" top="0" bottom="0" header="0" footer="0"/>
  <pageSetup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9"/>
  <sheetViews>
    <sheetView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8.28515625" bestFit="1" customWidth="1"/>
    <col min="4" max="4" width="7.7109375" bestFit="1" customWidth="1"/>
    <col min="5" max="5" width="9.42578125" bestFit="1" customWidth="1"/>
    <col min="6" max="6" width="19.5703125" bestFit="1" customWidth="1"/>
    <col min="7" max="7" width="5.85546875" bestFit="1" customWidth="1"/>
    <col min="8" max="8" width="6.5703125" bestFit="1" customWidth="1"/>
    <col min="9" max="9" width="6.140625" bestFit="1" customWidth="1"/>
    <col min="10" max="10" width="6.5703125" bestFit="1" customWidth="1"/>
    <col min="11" max="11" width="6.140625" bestFit="1" customWidth="1"/>
    <col min="12" max="12" width="6.5703125" bestFit="1" customWidth="1"/>
    <col min="13" max="13" width="6.140625" bestFit="1" customWidth="1"/>
    <col min="14" max="14" width="6.5703125" bestFit="1" customWidth="1"/>
    <col min="15" max="15" width="6.140625" bestFit="1" customWidth="1"/>
    <col min="16" max="16" width="6.5703125" bestFit="1" customWidth="1"/>
    <col min="17" max="17" width="6.140625" bestFit="1" customWidth="1"/>
    <col min="18" max="18" width="1.7109375" customWidth="1"/>
    <col min="19" max="19" width="6.140625" bestFit="1" customWidth="1"/>
  </cols>
  <sheetData>
    <row r="1" spans="1:20" ht="15.75" x14ac:dyDescent="0.25">
      <c r="A1" s="64" t="s">
        <v>57</v>
      </c>
      <c r="B1" s="65"/>
      <c r="C1" s="65"/>
      <c r="D1" s="65"/>
      <c r="E1" s="65"/>
      <c r="F1" s="65"/>
      <c r="G1" s="69" t="s">
        <v>17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1"/>
      <c r="S1" s="2"/>
      <c r="T1" s="8"/>
    </row>
    <row r="2" spans="1:20" ht="15.75" thickBot="1" x14ac:dyDescent="0.3">
      <c r="A2" s="66"/>
      <c r="B2" s="67"/>
      <c r="C2" s="67"/>
      <c r="D2" s="67"/>
      <c r="E2" s="67"/>
      <c r="F2" s="67"/>
      <c r="G2" s="72" t="s">
        <v>171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3"/>
      <c r="S2" s="4"/>
      <c r="T2" s="8"/>
    </row>
    <row r="3" spans="1:20" x14ac:dyDescent="0.2">
      <c r="A3" s="5"/>
      <c r="B3" s="6"/>
      <c r="C3" s="68" t="s">
        <v>1</v>
      </c>
      <c r="D3" s="68"/>
      <c r="E3" s="41"/>
      <c r="F3" s="7" t="s">
        <v>2</v>
      </c>
      <c r="G3" s="75" t="s">
        <v>3</v>
      </c>
      <c r="H3" s="76"/>
      <c r="I3" s="77"/>
      <c r="J3" s="75" t="s">
        <v>4</v>
      </c>
      <c r="K3" s="77"/>
      <c r="L3" s="78" t="s">
        <v>58</v>
      </c>
      <c r="M3" s="79"/>
      <c r="N3" s="80" t="s">
        <v>26</v>
      </c>
      <c r="O3" s="79"/>
      <c r="P3" s="76" t="s">
        <v>27</v>
      </c>
      <c r="Q3" s="77"/>
      <c r="R3" s="8"/>
      <c r="S3" s="9" t="s">
        <v>5</v>
      </c>
      <c r="T3" s="8"/>
    </row>
    <row r="4" spans="1:20" ht="13.5" thickBot="1" x14ac:dyDescent="0.25">
      <c r="A4" s="10" t="s">
        <v>6</v>
      </c>
      <c r="B4" s="53" t="s">
        <v>7</v>
      </c>
      <c r="C4" s="53" t="s">
        <v>8</v>
      </c>
      <c r="D4" s="53" t="s">
        <v>9</v>
      </c>
      <c r="E4" s="53" t="s">
        <v>18</v>
      </c>
      <c r="F4" s="12" t="s">
        <v>1</v>
      </c>
      <c r="G4" s="13" t="s">
        <v>10</v>
      </c>
      <c r="H4" s="14" t="s">
        <v>11</v>
      </c>
      <c r="I4" s="15" t="s">
        <v>12</v>
      </c>
      <c r="J4" s="13" t="s">
        <v>11</v>
      </c>
      <c r="K4" s="15" t="s">
        <v>12</v>
      </c>
      <c r="L4" s="16" t="s">
        <v>11</v>
      </c>
      <c r="M4" s="18" t="s">
        <v>12</v>
      </c>
      <c r="N4" s="42" t="s">
        <v>11</v>
      </c>
      <c r="O4" s="18" t="s">
        <v>12</v>
      </c>
      <c r="P4" s="14" t="s">
        <v>11</v>
      </c>
      <c r="Q4" s="15" t="s">
        <v>12</v>
      </c>
      <c r="R4" s="19"/>
      <c r="S4" s="20" t="s">
        <v>12</v>
      </c>
      <c r="T4" s="19"/>
    </row>
    <row r="5" spans="1:20" x14ac:dyDescent="0.2">
      <c r="A5" s="54">
        <v>188</v>
      </c>
      <c r="B5" s="34">
        <v>305</v>
      </c>
      <c r="C5" s="55" t="s">
        <v>38</v>
      </c>
      <c r="D5" s="55" t="s">
        <v>48</v>
      </c>
      <c r="E5" s="55" t="s">
        <v>56</v>
      </c>
      <c r="F5" s="56" t="s">
        <v>31</v>
      </c>
      <c r="G5" s="29">
        <v>34</v>
      </c>
      <c r="H5" s="27" t="s">
        <v>20</v>
      </c>
      <c r="I5" s="57">
        <v>15</v>
      </c>
      <c r="J5" s="27" t="s">
        <v>20</v>
      </c>
      <c r="K5" s="57">
        <v>15</v>
      </c>
      <c r="L5" s="27" t="s">
        <v>20</v>
      </c>
      <c r="M5" s="57">
        <v>15</v>
      </c>
      <c r="N5" s="27" t="s">
        <v>20</v>
      </c>
      <c r="O5" s="57">
        <v>15</v>
      </c>
      <c r="P5" s="27" t="s">
        <v>14</v>
      </c>
      <c r="Q5" s="57">
        <v>10</v>
      </c>
      <c r="R5" s="49"/>
      <c r="S5" s="58">
        <v>70</v>
      </c>
      <c r="T5" s="39"/>
    </row>
    <row r="6" spans="1:20" x14ac:dyDescent="0.2">
      <c r="A6" s="59">
        <v>172</v>
      </c>
      <c r="B6" s="52">
        <v>299</v>
      </c>
      <c r="C6" s="60" t="s">
        <v>21</v>
      </c>
      <c r="D6" s="60" t="s">
        <v>22</v>
      </c>
      <c r="E6" s="60" t="s">
        <v>56</v>
      </c>
      <c r="F6" s="61" t="s">
        <v>121</v>
      </c>
      <c r="G6" s="32">
        <v>28</v>
      </c>
      <c r="H6" s="31" t="s">
        <v>14</v>
      </c>
      <c r="I6" s="62">
        <v>10</v>
      </c>
      <c r="J6" s="31" t="s">
        <v>20</v>
      </c>
      <c r="K6" s="62">
        <v>15</v>
      </c>
      <c r="L6" s="31" t="s">
        <v>20</v>
      </c>
      <c r="M6" s="62">
        <v>15</v>
      </c>
      <c r="N6" s="31" t="s">
        <v>20</v>
      </c>
      <c r="O6" s="62">
        <v>15</v>
      </c>
      <c r="P6" s="31" t="s">
        <v>20</v>
      </c>
      <c r="Q6" s="62">
        <v>15</v>
      </c>
      <c r="R6" s="49"/>
      <c r="S6" s="63">
        <v>70</v>
      </c>
      <c r="T6" s="39"/>
    </row>
    <row r="7" spans="1:20" x14ac:dyDescent="0.2">
      <c r="A7" s="59">
        <v>132</v>
      </c>
      <c r="B7" s="52">
        <v>293</v>
      </c>
      <c r="C7" s="60" t="s">
        <v>78</v>
      </c>
      <c r="D7" s="60" t="s">
        <v>79</v>
      </c>
      <c r="E7" s="60" t="s">
        <v>56</v>
      </c>
      <c r="F7" s="61" t="s">
        <v>39</v>
      </c>
      <c r="G7" s="32">
        <v>27</v>
      </c>
      <c r="H7" s="31" t="s">
        <v>14</v>
      </c>
      <c r="I7" s="62">
        <v>10</v>
      </c>
      <c r="J7" s="31" t="s">
        <v>20</v>
      </c>
      <c r="K7" s="62">
        <v>15</v>
      </c>
      <c r="L7" s="31" t="s">
        <v>20</v>
      </c>
      <c r="M7" s="62">
        <v>15</v>
      </c>
      <c r="N7" s="31" t="s">
        <v>14</v>
      </c>
      <c r="O7" s="62">
        <v>10</v>
      </c>
      <c r="P7" s="31" t="s">
        <v>20</v>
      </c>
      <c r="Q7" s="62">
        <v>15</v>
      </c>
      <c r="R7" s="49"/>
      <c r="S7" s="63">
        <v>65</v>
      </c>
      <c r="T7" s="39"/>
    </row>
    <row r="8" spans="1:20" x14ac:dyDescent="0.2">
      <c r="A8" s="59">
        <v>158</v>
      </c>
      <c r="B8" s="52">
        <v>294</v>
      </c>
      <c r="C8" s="60" t="s">
        <v>76</v>
      </c>
      <c r="D8" s="60" t="s">
        <v>137</v>
      </c>
      <c r="E8" s="60" t="s">
        <v>56</v>
      </c>
      <c r="F8" s="61" t="s">
        <v>30</v>
      </c>
      <c r="G8" s="32">
        <v>29</v>
      </c>
      <c r="H8" s="31" t="s">
        <v>20</v>
      </c>
      <c r="I8" s="62">
        <v>15</v>
      </c>
      <c r="J8" s="31" t="s">
        <v>14</v>
      </c>
      <c r="K8" s="62">
        <v>10</v>
      </c>
      <c r="L8" s="31" t="s">
        <v>20</v>
      </c>
      <c r="M8" s="62">
        <v>15</v>
      </c>
      <c r="N8" s="31" t="s">
        <v>14</v>
      </c>
      <c r="O8" s="62">
        <v>10</v>
      </c>
      <c r="P8" s="31" t="s">
        <v>14</v>
      </c>
      <c r="Q8" s="62">
        <v>10</v>
      </c>
      <c r="R8" s="49"/>
      <c r="S8" s="63">
        <v>60</v>
      </c>
      <c r="T8" s="39"/>
    </row>
    <row r="9" spans="1:20" x14ac:dyDescent="0.2">
      <c r="A9" s="59">
        <v>179</v>
      </c>
      <c r="B9" s="52">
        <v>304</v>
      </c>
      <c r="C9" s="60" t="s">
        <v>194</v>
      </c>
      <c r="D9" s="60" t="s">
        <v>189</v>
      </c>
      <c r="E9" s="60" t="s">
        <v>56</v>
      </c>
      <c r="F9" s="61" t="s">
        <v>29</v>
      </c>
      <c r="G9" s="32">
        <v>18</v>
      </c>
      <c r="H9" s="31" t="s">
        <v>19</v>
      </c>
      <c r="I9" s="62">
        <v>5</v>
      </c>
      <c r="J9" s="31" t="s">
        <v>14</v>
      </c>
      <c r="K9" s="62">
        <v>10</v>
      </c>
      <c r="L9" s="31" t="s">
        <v>14</v>
      </c>
      <c r="M9" s="62">
        <v>10</v>
      </c>
      <c r="N9" s="31" t="s">
        <v>14</v>
      </c>
      <c r="O9" s="62">
        <v>10</v>
      </c>
      <c r="P9" s="31" t="s">
        <v>19</v>
      </c>
      <c r="Q9" s="62">
        <v>5</v>
      </c>
      <c r="R9" s="49"/>
      <c r="S9" s="63">
        <v>40</v>
      </c>
      <c r="T9" s="39"/>
    </row>
  </sheetData>
  <sortState xmlns:xlrd2="http://schemas.microsoft.com/office/spreadsheetml/2017/richdata2" ref="A5:S8">
    <sortCondition ref="S5:S8"/>
    <sortCondition descending="1" ref="G5:G8"/>
  </sortState>
  <mergeCells count="10">
    <mergeCell ref="C3:D3"/>
    <mergeCell ref="A1:F1"/>
    <mergeCell ref="A2:F2"/>
    <mergeCell ref="G3:I3"/>
    <mergeCell ref="G1:Q1"/>
    <mergeCell ref="G2:Q2"/>
    <mergeCell ref="J3:K3"/>
    <mergeCell ref="L3:M3"/>
    <mergeCell ref="N3:O3"/>
    <mergeCell ref="P3:Q3"/>
  </mergeCells>
  <phoneticPr fontId="4" type="noConversion"/>
  <pageMargins left="0" right="0" top="0" bottom="0" header="0" footer="0"/>
  <pageSetup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7"/>
  <sheetViews>
    <sheetView workbookViewId="0">
      <selection sqref="A1:E1"/>
    </sheetView>
  </sheetViews>
  <sheetFormatPr defaultRowHeight="12" x14ac:dyDescent="0.2"/>
  <cols>
    <col min="1" max="1" width="4" style="39" bestFit="1" customWidth="1"/>
    <col min="2" max="2" width="7" style="39" bestFit="1" customWidth="1"/>
    <col min="3" max="3" width="7.85546875" style="39" bestFit="1" customWidth="1"/>
    <col min="4" max="4" width="9.85546875" style="39" bestFit="1" customWidth="1"/>
    <col min="5" max="5" width="20.7109375" style="39" bestFit="1" customWidth="1"/>
    <col min="6" max="6" width="5.85546875" style="39" bestFit="1" customWidth="1"/>
    <col min="7" max="7" width="6.5703125" style="39" bestFit="1" customWidth="1"/>
    <col min="8" max="8" width="5.140625" style="39" bestFit="1" customWidth="1"/>
    <col min="9" max="9" width="6.140625" style="39" bestFit="1" customWidth="1"/>
    <col min="10" max="10" width="6.5703125" style="39" bestFit="1" customWidth="1"/>
    <col min="11" max="11" width="6.140625" style="39" bestFit="1" customWidth="1"/>
    <col min="12" max="12" width="6.5703125" style="39" bestFit="1" customWidth="1"/>
    <col min="13" max="13" width="6.140625" style="39" bestFit="1" customWidth="1"/>
    <col min="14" max="14" width="6.5703125" style="39" bestFit="1" customWidth="1"/>
    <col min="15" max="15" width="6.140625" style="39" bestFit="1" customWidth="1"/>
    <col min="16" max="16" width="7" style="39" bestFit="1" customWidth="1"/>
    <col min="17" max="17" width="6.5703125" style="39" bestFit="1" customWidth="1"/>
    <col min="18" max="18" width="6.140625" style="39" bestFit="1" customWidth="1"/>
    <col min="19" max="19" width="7" style="39" bestFit="1" customWidth="1"/>
    <col min="20" max="20" width="6.5703125" style="39" bestFit="1" customWidth="1"/>
    <col min="21" max="21" width="6.140625" style="39" bestFit="1" customWidth="1"/>
    <col min="22" max="22" width="7" style="39" bestFit="1" customWidth="1"/>
    <col min="23" max="23" width="6.5703125" style="39" bestFit="1" customWidth="1"/>
    <col min="24" max="24" width="6.140625" style="39" bestFit="1" customWidth="1"/>
    <col min="25" max="25" width="1.7109375" style="39" customWidth="1"/>
    <col min="26" max="26" width="6.140625" style="39" bestFit="1" customWidth="1"/>
    <col min="27" max="16384" width="9.140625" style="39"/>
  </cols>
  <sheetData>
    <row r="1" spans="1:27" s="8" customFormat="1" ht="24.75" customHeight="1" x14ac:dyDescent="0.25">
      <c r="A1" s="64" t="s">
        <v>23</v>
      </c>
      <c r="B1" s="65"/>
      <c r="C1" s="65"/>
      <c r="D1" s="65"/>
      <c r="E1" s="65"/>
      <c r="F1" s="69" t="s">
        <v>24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7" s="8" customFormat="1" ht="18.75" customHeight="1" thickBot="1" x14ac:dyDescent="0.3">
      <c r="A2" s="66"/>
      <c r="B2" s="67"/>
      <c r="C2" s="67"/>
      <c r="D2" s="67"/>
      <c r="E2" s="67"/>
      <c r="F2" s="72" t="s">
        <v>184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3"/>
    </row>
    <row r="3" spans="1:27" s="8" customFormat="1" x14ac:dyDescent="0.2">
      <c r="A3" s="25"/>
      <c r="B3" s="41"/>
      <c r="C3" s="68" t="s">
        <v>1</v>
      </c>
      <c r="D3" s="68"/>
      <c r="E3" s="26" t="s">
        <v>2</v>
      </c>
      <c r="F3" s="75" t="s">
        <v>3</v>
      </c>
      <c r="G3" s="76"/>
      <c r="H3" s="86"/>
      <c r="I3" s="77"/>
      <c r="J3" s="75" t="s">
        <v>74</v>
      </c>
      <c r="K3" s="77"/>
      <c r="L3" s="78" t="s">
        <v>25</v>
      </c>
      <c r="M3" s="79"/>
      <c r="N3" s="80" t="s">
        <v>119</v>
      </c>
      <c r="O3" s="79"/>
      <c r="P3" s="75" t="s">
        <v>36</v>
      </c>
      <c r="Q3" s="76"/>
      <c r="R3" s="77"/>
      <c r="S3" s="80" t="s">
        <v>28</v>
      </c>
      <c r="T3" s="80"/>
      <c r="U3" s="79"/>
      <c r="V3" s="78" t="s">
        <v>120</v>
      </c>
      <c r="W3" s="80"/>
      <c r="X3" s="79"/>
      <c r="Z3" s="9" t="s">
        <v>5</v>
      </c>
    </row>
    <row r="4" spans="1:27" ht="12.75" thickBot="1" x14ac:dyDescent="0.25">
      <c r="A4" s="23" t="s">
        <v>6</v>
      </c>
      <c r="B4" s="22" t="s">
        <v>7</v>
      </c>
      <c r="C4" s="22" t="s">
        <v>8</v>
      </c>
      <c r="D4" s="22" t="s">
        <v>9</v>
      </c>
      <c r="E4" s="24" t="s">
        <v>1</v>
      </c>
      <c r="F4" s="13" t="s">
        <v>10</v>
      </c>
      <c r="G4" s="14" t="s">
        <v>11</v>
      </c>
      <c r="H4" s="87" t="s">
        <v>172</v>
      </c>
      <c r="I4" s="15" t="s">
        <v>12</v>
      </c>
      <c r="J4" s="13" t="s">
        <v>11</v>
      </c>
      <c r="K4" s="15" t="s">
        <v>12</v>
      </c>
      <c r="L4" s="16" t="s">
        <v>11</v>
      </c>
      <c r="M4" s="18" t="s">
        <v>12</v>
      </c>
      <c r="N4" s="42" t="s">
        <v>11</v>
      </c>
      <c r="O4" s="18" t="s">
        <v>12</v>
      </c>
      <c r="P4" s="13" t="s">
        <v>13</v>
      </c>
      <c r="Q4" s="14" t="s">
        <v>11</v>
      </c>
      <c r="R4" s="15" t="s">
        <v>12</v>
      </c>
      <c r="S4" s="42" t="s">
        <v>13</v>
      </c>
      <c r="T4" s="42" t="s">
        <v>11</v>
      </c>
      <c r="U4" s="18" t="s">
        <v>12</v>
      </c>
      <c r="V4" s="16" t="s">
        <v>13</v>
      </c>
      <c r="W4" s="42" t="s">
        <v>11</v>
      </c>
      <c r="X4" s="18" t="s">
        <v>12</v>
      </c>
      <c r="Y4" s="19"/>
      <c r="Z4" s="20" t="s">
        <v>12</v>
      </c>
      <c r="AA4" s="19"/>
    </row>
    <row r="5" spans="1:27" s="51" customFormat="1" x14ac:dyDescent="0.2">
      <c r="A5" s="43">
        <v>139</v>
      </c>
      <c r="B5" s="44">
        <v>46</v>
      </c>
      <c r="C5" s="45" t="s">
        <v>54</v>
      </c>
      <c r="D5" s="45" t="s">
        <v>55</v>
      </c>
      <c r="E5" s="46" t="s">
        <v>31</v>
      </c>
      <c r="F5" s="38">
        <v>41</v>
      </c>
      <c r="G5" s="47" t="s">
        <v>20</v>
      </c>
      <c r="H5" s="88">
        <v>1</v>
      </c>
      <c r="I5" s="48">
        <v>15</v>
      </c>
      <c r="J5" s="47" t="s">
        <v>20</v>
      </c>
      <c r="K5" s="48">
        <v>15</v>
      </c>
      <c r="L5" s="47" t="s">
        <v>20</v>
      </c>
      <c r="M5" s="48">
        <v>15</v>
      </c>
      <c r="N5" s="47" t="s">
        <v>20</v>
      </c>
      <c r="O5" s="48">
        <v>15</v>
      </c>
      <c r="P5" s="38">
        <v>33.045000000000002</v>
      </c>
      <c r="Q5" s="47" t="s">
        <v>14</v>
      </c>
      <c r="R5" s="48">
        <v>10</v>
      </c>
      <c r="S5" s="38">
        <v>22.338000000000001</v>
      </c>
      <c r="T5" s="47" t="s">
        <v>20</v>
      </c>
      <c r="U5" s="48">
        <v>15</v>
      </c>
      <c r="V5" s="38">
        <v>9.7249999999999996</v>
      </c>
      <c r="W5" s="47" t="s">
        <v>20</v>
      </c>
      <c r="X5" s="48">
        <v>15</v>
      </c>
      <c r="Y5" s="49"/>
      <c r="Z5" s="50">
        <v>100</v>
      </c>
      <c r="AA5" s="49"/>
    </row>
    <row r="6" spans="1:27" s="52" customFormat="1" x14ac:dyDescent="0.2">
      <c r="A6" s="43">
        <v>162</v>
      </c>
      <c r="B6" s="44">
        <v>54</v>
      </c>
      <c r="C6" s="45" t="s">
        <v>42</v>
      </c>
      <c r="D6" s="45" t="s">
        <v>81</v>
      </c>
      <c r="E6" s="46" t="s">
        <v>104</v>
      </c>
      <c r="F6" s="38">
        <v>39</v>
      </c>
      <c r="G6" s="47" t="s">
        <v>20</v>
      </c>
      <c r="H6" s="88">
        <v>2</v>
      </c>
      <c r="I6" s="48">
        <v>15</v>
      </c>
      <c r="J6" s="47" t="s">
        <v>20</v>
      </c>
      <c r="K6" s="48">
        <v>15</v>
      </c>
      <c r="L6" s="47" t="s">
        <v>20</v>
      </c>
      <c r="M6" s="48">
        <v>15</v>
      </c>
      <c r="N6" s="47" t="s">
        <v>20</v>
      </c>
      <c r="O6" s="48">
        <v>15</v>
      </c>
      <c r="P6" s="38">
        <v>25.094999999999999</v>
      </c>
      <c r="Q6" s="47" t="s">
        <v>20</v>
      </c>
      <c r="R6" s="48">
        <v>15</v>
      </c>
      <c r="S6" s="38">
        <v>26.89</v>
      </c>
      <c r="T6" s="47" t="s">
        <v>14</v>
      </c>
      <c r="U6" s="48">
        <v>10</v>
      </c>
      <c r="V6" s="38">
        <v>11.106999999999999</v>
      </c>
      <c r="W6" s="47" t="s">
        <v>20</v>
      </c>
      <c r="X6" s="48">
        <v>15</v>
      </c>
      <c r="Y6" s="49"/>
      <c r="Z6" s="50">
        <v>100</v>
      </c>
      <c r="AA6" s="49"/>
    </row>
    <row r="7" spans="1:27" s="52" customFormat="1" x14ac:dyDescent="0.2">
      <c r="A7" s="43">
        <v>174</v>
      </c>
      <c r="B7" s="44">
        <v>58</v>
      </c>
      <c r="C7" s="45" t="s">
        <v>60</v>
      </c>
      <c r="D7" s="45" t="s">
        <v>135</v>
      </c>
      <c r="E7" s="46" t="s">
        <v>121</v>
      </c>
      <c r="F7" s="38">
        <v>39</v>
      </c>
      <c r="G7" s="47" t="s">
        <v>20</v>
      </c>
      <c r="H7" s="88">
        <v>2</v>
      </c>
      <c r="I7" s="48">
        <v>15</v>
      </c>
      <c r="J7" s="47" t="s">
        <v>20</v>
      </c>
      <c r="K7" s="48">
        <v>15</v>
      </c>
      <c r="L7" s="47" t="s">
        <v>20</v>
      </c>
      <c r="M7" s="48">
        <v>15</v>
      </c>
      <c r="N7" s="47" t="s">
        <v>20</v>
      </c>
      <c r="O7" s="48">
        <v>15</v>
      </c>
      <c r="P7" s="38">
        <v>33.220999999999997</v>
      </c>
      <c r="Q7" s="47" t="s">
        <v>19</v>
      </c>
      <c r="R7" s="48">
        <v>5</v>
      </c>
      <c r="S7" s="38">
        <v>20.495999999999999</v>
      </c>
      <c r="T7" s="47" t="s">
        <v>20</v>
      </c>
      <c r="U7" s="48">
        <v>15</v>
      </c>
      <c r="V7" s="38">
        <v>12.943</v>
      </c>
      <c r="W7" s="47" t="s">
        <v>14</v>
      </c>
      <c r="X7" s="48">
        <v>10</v>
      </c>
      <c r="Y7" s="49"/>
      <c r="Z7" s="50">
        <v>90</v>
      </c>
      <c r="AA7" s="49"/>
    </row>
    <row r="8" spans="1:27" s="52" customFormat="1" x14ac:dyDescent="0.2">
      <c r="A8" s="43">
        <v>130</v>
      </c>
      <c r="B8" s="44">
        <v>44</v>
      </c>
      <c r="C8" s="45" t="s">
        <v>38</v>
      </c>
      <c r="D8" s="45" t="s">
        <v>64</v>
      </c>
      <c r="E8" s="46" t="s">
        <v>29</v>
      </c>
      <c r="F8" s="38">
        <v>38.5</v>
      </c>
      <c r="G8" s="47" t="s">
        <v>20</v>
      </c>
      <c r="H8" s="88">
        <v>4</v>
      </c>
      <c r="I8" s="48">
        <v>15</v>
      </c>
      <c r="J8" s="47" t="s">
        <v>20</v>
      </c>
      <c r="K8" s="48">
        <v>15</v>
      </c>
      <c r="L8" s="47" t="s">
        <v>20</v>
      </c>
      <c r="M8" s="48">
        <v>15</v>
      </c>
      <c r="N8" s="47" t="s">
        <v>20</v>
      </c>
      <c r="O8" s="48">
        <v>15</v>
      </c>
      <c r="P8" s="38">
        <v>37.116999999999997</v>
      </c>
      <c r="Q8" s="47" t="s">
        <v>19</v>
      </c>
      <c r="R8" s="48">
        <v>5</v>
      </c>
      <c r="S8" s="38">
        <v>28.227</v>
      </c>
      <c r="T8" s="47" t="s">
        <v>19</v>
      </c>
      <c r="U8" s="48">
        <v>5</v>
      </c>
      <c r="V8" s="38">
        <v>11.528</v>
      </c>
      <c r="W8" s="47" t="s">
        <v>20</v>
      </c>
      <c r="X8" s="48">
        <v>15</v>
      </c>
      <c r="Y8" s="49"/>
      <c r="Z8" s="50">
        <v>85</v>
      </c>
      <c r="AA8" s="49"/>
    </row>
    <row r="9" spans="1:27" s="52" customFormat="1" x14ac:dyDescent="0.2">
      <c r="A9" s="43">
        <v>109</v>
      </c>
      <c r="B9" s="44">
        <v>36</v>
      </c>
      <c r="C9" s="45" t="s">
        <v>136</v>
      </c>
      <c r="D9" s="45" t="s">
        <v>70</v>
      </c>
      <c r="E9" s="46" t="s">
        <v>90</v>
      </c>
      <c r="F9" s="38">
        <v>34</v>
      </c>
      <c r="G9" s="47" t="s">
        <v>20</v>
      </c>
      <c r="H9" s="88">
        <v>5</v>
      </c>
      <c r="I9" s="48">
        <v>15</v>
      </c>
      <c r="J9" s="47" t="s">
        <v>14</v>
      </c>
      <c r="K9" s="48">
        <v>10</v>
      </c>
      <c r="L9" s="47" t="s">
        <v>14</v>
      </c>
      <c r="M9" s="48">
        <v>10</v>
      </c>
      <c r="N9" s="47" t="s">
        <v>19</v>
      </c>
      <c r="O9" s="48">
        <v>5</v>
      </c>
      <c r="P9" s="38">
        <v>26.452000000000002</v>
      </c>
      <c r="Q9" s="47" t="s">
        <v>20</v>
      </c>
      <c r="R9" s="48">
        <v>15</v>
      </c>
      <c r="S9" s="38">
        <v>21.417000000000002</v>
      </c>
      <c r="T9" s="47" t="s">
        <v>20</v>
      </c>
      <c r="U9" s="48">
        <v>15</v>
      </c>
      <c r="V9" s="38">
        <v>11.255000000000001</v>
      </c>
      <c r="W9" s="47" t="s">
        <v>20</v>
      </c>
      <c r="X9" s="48">
        <v>15</v>
      </c>
      <c r="Y9" s="49"/>
      <c r="Z9" s="50">
        <v>85</v>
      </c>
      <c r="AA9" s="49"/>
    </row>
    <row r="10" spans="1:27" x14ac:dyDescent="0.2">
      <c r="A10" s="43">
        <v>179</v>
      </c>
      <c r="B10" s="44">
        <v>62</v>
      </c>
      <c r="C10" s="45" t="s">
        <v>188</v>
      </c>
      <c r="D10" s="45" t="s">
        <v>189</v>
      </c>
      <c r="E10" s="46" t="s">
        <v>29</v>
      </c>
      <c r="F10" s="38">
        <v>31</v>
      </c>
      <c r="G10" s="47" t="s">
        <v>20</v>
      </c>
      <c r="H10" s="88">
        <v>8</v>
      </c>
      <c r="I10" s="48">
        <v>15</v>
      </c>
      <c r="J10" s="47" t="s">
        <v>20</v>
      </c>
      <c r="K10" s="48">
        <v>15</v>
      </c>
      <c r="L10" s="47" t="s">
        <v>14</v>
      </c>
      <c r="M10" s="48">
        <v>10</v>
      </c>
      <c r="N10" s="47" t="s">
        <v>20</v>
      </c>
      <c r="O10" s="48">
        <v>15</v>
      </c>
      <c r="P10" s="38">
        <v>32.963000000000001</v>
      </c>
      <c r="Q10" s="47" t="s">
        <v>14</v>
      </c>
      <c r="R10" s="48">
        <v>10</v>
      </c>
      <c r="S10" s="38">
        <v>24.428000000000001</v>
      </c>
      <c r="T10" s="47" t="s">
        <v>14</v>
      </c>
      <c r="U10" s="48">
        <v>10</v>
      </c>
      <c r="V10" s="38">
        <v>12.897</v>
      </c>
      <c r="W10" s="47" t="s">
        <v>14</v>
      </c>
      <c r="X10" s="48">
        <v>10</v>
      </c>
      <c r="Y10" s="49"/>
      <c r="Z10" s="50">
        <v>85</v>
      </c>
      <c r="AA10" s="49"/>
    </row>
    <row r="11" spans="1:27" s="52" customFormat="1" x14ac:dyDescent="0.2">
      <c r="A11" s="43">
        <v>186</v>
      </c>
      <c r="B11" s="44">
        <v>60</v>
      </c>
      <c r="C11" s="45" t="s">
        <v>138</v>
      </c>
      <c r="D11" s="45" t="s">
        <v>139</v>
      </c>
      <c r="E11" s="46" t="s">
        <v>39</v>
      </c>
      <c r="F11" s="38">
        <v>27</v>
      </c>
      <c r="G11" s="47" t="s">
        <v>14</v>
      </c>
      <c r="H11" s="88">
        <v>12</v>
      </c>
      <c r="I11" s="48">
        <v>10</v>
      </c>
      <c r="J11" s="47" t="s">
        <v>14</v>
      </c>
      <c r="K11" s="48">
        <v>10</v>
      </c>
      <c r="L11" s="47" t="s">
        <v>14</v>
      </c>
      <c r="M11" s="48">
        <v>10</v>
      </c>
      <c r="N11" s="47" t="s">
        <v>14</v>
      </c>
      <c r="O11" s="48">
        <v>10</v>
      </c>
      <c r="P11" s="38">
        <v>23.396999999999998</v>
      </c>
      <c r="Q11" s="47" t="s">
        <v>20</v>
      </c>
      <c r="R11" s="48">
        <v>15</v>
      </c>
      <c r="S11" s="38">
        <v>19.802</v>
      </c>
      <c r="T11" s="47" t="s">
        <v>20</v>
      </c>
      <c r="U11" s="48">
        <v>15</v>
      </c>
      <c r="V11" s="38">
        <v>10.928000000000001</v>
      </c>
      <c r="W11" s="47" t="s">
        <v>20</v>
      </c>
      <c r="X11" s="48">
        <v>15</v>
      </c>
      <c r="Y11" s="49"/>
      <c r="Z11" s="50">
        <v>85</v>
      </c>
      <c r="AA11" s="49"/>
    </row>
    <row r="12" spans="1:27" s="52" customFormat="1" x14ac:dyDescent="0.2">
      <c r="A12" s="43">
        <v>128</v>
      </c>
      <c r="B12" s="44">
        <v>43</v>
      </c>
      <c r="C12" s="45" t="s">
        <v>110</v>
      </c>
      <c r="D12" s="45" t="s">
        <v>111</v>
      </c>
      <c r="E12" s="46" t="s">
        <v>29</v>
      </c>
      <c r="F12" s="38">
        <v>23</v>
      </c>
      <c r="G12" s="47" t="s">
        <v>19</v>
      </c>
      <c r="H12" s="88">
        <v>15</v>
      </c>
      <c r="I12" s="48">
        <v>5</v>
      </c>
      <c r="J12" s="47" t="s">
        <v>20</v>
      </c>
      <c r="K12" s="48">
        <v>15</v>
      </c>
      <c r="L12" s="47" t="s">
        <v>20</v>
      </c>
      <c r="M12" s="48">
        <v>15</v>
      </c>
      <c r="N12" s="47" t="s">
        <v>20</v>
      </c>
      <c r="O12" s="48">
        <v>15</v>
      </c>
      <c r="P12" s="38">
        <v>26.263999999999999</v>
      </c>
      <c r="Q12" s="47" t="s">
        <v>20</v>
      </c>
      <c r="R12" s="48">
        <v>15</v>
      </c>
      <c r="S12" s="38">
        <v>23.52</v>
      </c>
      <c r="T12" s="47" t="s">
        <v>14</v>
      </c>
      <c r="U12" s="48">
        <v>10</v>
      </c>
      <c r="V12" s="38">
        <v>11.78</v>
      </c>
      <c r="W12" s="47" t="s">
        <v>14</v>
      </c>
      <c r="X12" s="48">
        <v>10</v>
      </c>
      <c r="Y12" s="49"/>
      <c r="Z12" s="50">
        <v>85</v>
      </c>
      <c r="AA12" s="49"/>
    </row>
    <row r="13" spans="1:27" s="52" customFormat="1" x14ac:dyDescent="0.2">
      <c r="A13" s="43">
        <v>196</v>
      </c>
      <c r="B13" s="44">
        <v>42</v>
      </c>
      <c r="C13" s="45" t="s">
        <v>49</v>
      </c>
      <c r="D13" s="45" t="s">
        <v>65</v>
      </c>
      <c r="E13" s="46" t="s">
        <v>90</v>
      </c>
      <c r="F13" s="38">
        <v>29</v>
      </c>
      <c r="G13" s="47" t="s">
        <v>14</v>
      </c>
      <c r="H13" s="88">
        <v>10</v>
      </c>
      <c r="I13" s="48">
        <v>10</v>
      </c>
      <c r="J13" s="47" t="s">
        <v>20</v>
      </c>
      <c r="K13" s="48">
        <v>15</v>
      </c>
      <c r="L13" s="47" t="s">
        <v>20</v>
      </c>
      <c r="M13" s="48">
        <v>15</v>
      </c>
      <c r="N13" s="47" t="s">
        <v>20</v>
      </c>
      <c r="O13" s="48">
        <v>15</v>
      </c>
      <c r="P13" s="38">
        <v>30.831</v>
      </c>
      <c r="Q13" s="47" t="s">
        <v>14</v>
      </c>
      <c r="R13" s="48">
        <v>10</v>
      </c>
      <c r="S13" s="38">
        <v>26.669</v>
      </c>
      <c r="T13" s="47" t="s">
        <v>14</v>
      </c>
      <c r="U13" s="48">
        <v>10</v>
      </c>
      <c r="V13" s="38">
        <v>32.774000000000001</v>
      </c>
      <c r="W13" s="47" t="s">
        <v>19</v>
      </c>
      <c r="X13" s="48">
        <v>5</v>
      </c>
      <c r="Y13" s="49"/>
      <c r="Z13" s="50">
        <v>80</v>
      </c>
      <c r="AA13" s="49"/>
    </row>
    <row r="14" spans="1:27" s="52" customFormat="1" x14ac:dyDescent="0.2">
      <c r="A14" s="43">
        <v>118</v>
      </c>
      <c r="B14" s="44">
        <v>40</v>
      </c>
      <c r="C14" s="45" t="s">
        <v>108</v>
      </c>
      <c r="D14" s="45" t="s">
        <v>109</v>
      </c>
      <c r="E14" s="46" t="s">
        <v>130</v>
      </c>
      <c r="F14" s="38">
        <v>21</v>
      </c>
      <c r="G14" s="47" t="s">
        <v>19</v>
      </c>
      <c r="H14" s="88">
        <v>18</v>
      </c>
      <c r="I14" s="48">
        <v>5</v>
      </c>
      <c r="J14" s="47" t="s">
        <v>20</v>
      </c>
      <c r="K14" s="48">
        <v>15</v>
      </c>
      <c r="L14" s="47" t="s">
        <v>14</v>
      </c>
      <c r="M14" s="48">
        <v>10</v>
      </c>
      <c r="N14" s="47" t="s">
        <v>19</v>
      </c>
      <c r="O14" s="48">
        <v>5</v>
      </c>
      <c r="P14" s="38">
        <v>28.472999999999999</v>
      </c>
      <c r="Q14" s="47" t="s">
        <v>20</v>
      </c>
      <c r="R14" s="48">
        <v>15</v>
      </c>
      <c r="S14" s="38">
        <v>20.094000000000001</v>
      </c>
      <c r="T14" s="47" t="s">
        <v>20</v>
      </c>
      <c r="U14" s="48">
        <v>15</v>
      </c>
      <c r="V14" s="38">
        <v>10.162000000000001</v>
      </c>
      <c r="W14" s="47" t="s">
        <v>20</v>
      </c>
      <c r="X14" s="48">
        <v>15</v>
      </c>
      <c r="Y14" s="49"/>
      <c r="Z14" s="50">
        <v>80</v>
      </c>
      <c r="AA14" s="49"/>
    </row>
    <row r="15" spans="1:27" x14ac:dyDescent="0.2">
      <c r="A15" s="43">
        <v>156</v>
      </c>
      <c r="B15" s="44">
        <v>53</v>
      </c>
      <c r="C15" s="45" t="s">
        <v>61</v>
      </c>
      <c r="D15" s="45" t="s">
        <v>137</v>
      </c>
      <c r="E15" s="46" t="s">
        <v>30</v>
      </c>
      <c r="F15" s="38">
        <v>32</v>
      </c>
      <c r="G15" s="47" t="s">
        <v>20</v>
      </c>
      <c r="H15" s="88">
        <v>7</v>
      </c>
      <c r="I15" s="48">
        <v>15</v>
      </c>
      <c r="J15" s="47" t="s">
        <v>19</v>
      </c>
      <c r="K15" s="48">
        <v>5</v>
      </c>
      <c r="L15" s="47" t="s">
        <v>20</v>
      </c>
      <c r="M15" s="48">
        <v>15</v>
      </c>
      <c r="N15" s="47" t="s">
        <v>19</v>
      </c>
      <c r="O15" s="48">
        <v>5</v>
      </c>
      <c r="P15" s="38">
        <v>27.035</v>
      </c>
      <c r="Q15" s="47" t="s">
        <v>20</v>
      </c>
      <c r="R15" s="48">
        <v>15</v>
      </c>
      <c r="S15" s="38">
        <v>21.971</v>
      </c>
      <c r="T15" s="47" t="s">
        <v>20</v>
      </c>
      <c r="U15" s="48">
        <v>15</v>
      </c>
      <c r="V15" s="38">
        <v>33.335000000000001</v>
      </c>
      <c r="W15" s="47" t="s">
        <v>19</v>
      </c>
      <c r="X15" s="48">
        <v>5</v>
      </c>
      <c r="Y15" s="49"/>
      <c r="Z15" s="50">
        <v>75</v>
      </c>
      <c r="AA15" s="49"/>
    </row>
    <row r="16" spans="1:27" x14ac:dyDescent="0.2">
      <c r="A16" s="43">
        <v>123</v>
      </c>
      <c r="B16" s="44">
        <v>41</v>
      </c>
      <c r="C16" s="45" t="s">
        <v>112</v>
      </c>
      <c r="D16" s="45" t="s">
        <v>82</v>
      </c>
      <c r="E16" s="46" t="s">
        <v>130</v>
      </c>
      <c r="F16" s="38">
        <v>21</v>
      </c>
      <c r="G16" s="47" t="s">
        <v>19</v>
      </c>
      <c r="H16" s="88">
        <v>18</v>
      </c>
      <c r="I16" s="48">
        <v>5</v>
      </c>
      <c r="J16" s="47" t="s">
        <v>20</v>
      </c>
      <c r="K16" s="48">
        <v>15</v>
      </c>
      <c r="L16" s="47" t="s">
        <v>14</v>
      </c>
      <c r="M16" s="48">
        <v>10</v>
      </c>
      <c r="N16" s="47" t="s">
        <v>20</v>
      </c>
      <c r="O16" s="48">
        <v>15</v>
      </c>
      <c r="P16" s="38">
        <v>31.498999999999999</v>
      </c>
      <c r="Q16" s="47" t="s">
        <v>14</v>
      </c>
      <c r="R16" s="48">
        <v>10</v>
      </c>
      <c r="S16" s="38">
        <v>26.106999999999999</v>
      </c>
      <c r="T16" s="47" t="s">
        <v>14</v>
      </c>
      <c r="U16" s="48">
        <v>10</v>
      </c>
      <c r="V16" s="38">
        <v>11.564</v>
      </c>
      <c r="W16" s="47" t="s">
        <v>14</v>
      </c>
      <c r="X16" s="48">
        <v>10</v>
      </c>
      <c r="Y16" s="49"/>
      <c r="Z16" s="50">
        <v>75</v>
      </c>
      <c r="AA16" s="49"/>
    </row>
    <row r="17" spans="1:27" x14ac:dyDescent="0.2">
      <c r="A17" s="43">
        <v>112</v>
      </c>
      <c r="B17" s="44">
        <v>37</v>
      </c>
      <c r="C17" s="45" t="s">
        <v>62</v>
      </c>
      <c r="D17" s="45" t="s">
        <v>63</v>
      </c>
      <c r="E17" s="46" t="s">
        <v>90</v>
      </c>
      <c r="F17" s="38">
        <v>28</v>
      </c>
      <c r="G17" s="47" t="s">
        <v>14</v>
      </c>
      <c r="H17" s="88">
        <v>11</v>
      </c>
      <c r="I17" s="48">
        <v>10</v>
      </c>
      <c r="J17" s="47" t="s">
        <v>14</v>
      </c>
      <c r="K17" s="48">
        <v>10</v>
      </c>
      <c r="L17" s="47" t="s">
        <v>14</v>
      </c>
      <c r="M17" s="48">
        <v>10</v>
      </c>
      <c r="N17" s="47" t="s">
        <v>19</v>
      </c>
      <c r="O17" s="48">
        <v>5</v>
      </c>
      <c r="P17" s="38">
        <v>27.129000000000001</v>
      </c>
      <c r="Q17" s="47" t="s">
        <v>20</v>
      </c>
      <c r="R17" s="48">
        <v>15</v>
      </c>
      <c r="S17" s="38">
        <v>21.088999999999999</v>
      </c>
      <c r="T17" s="47" t="s">
        <v>20</v>
      </c>
      <c r="U17" s="48">
        <v>15</v>
      </c>
      <c r="V17" s="38">
        <v>13.545</v>
      </c>
      <c r="W17" s="47" t="s">
        <v>19</v>
      </c>
      <c r="X17" s="48">
        <v>5</v>
      </c>
      <c r="Y17" s="49"/>
      <c r="Z17" s="50">
        <v>70</v>
      </c>
      <c r="AA17" s="49"/>
    </row>
    <row r="18" spans="1:27" x14ac:dyDescent="0.2">
      <c r="A18" s="43">
        <v>169</v>
      </c>
      <c r="B18" s="44">
        <v>57</v>
      </c>
      <c r="C18" s="45" t="s">
        <v>140</v>
      </c>
      <c r="D18" s="45" t="s">
        <v>141</v>
      </c>
      <c r="E18" s="46" t="s">
        <v>127</v>
      </c>
      <c r="F18" s="38">
        <v>27</v>
      </c>
      <c r="G18" s="47" t="s">
        <v>14</v>
      </c>
      <c r="H18" s="88">
        <v>12</v>
      </c>
      <c r="I18" s="48">
        <v>10</v>
      </c>
      <c r="J18" s="47" t="s">
        <v>19</v>
      </c>
      <c r="K18" s="48">
        <v>5</v>
      </c>
      <c r="L18" s="47" t="s">
        <v>14</v>
      </c>
      <c r="M18" s="48">
        <v>10</v>
      </c>
      <c r="N18" s="47" t="s">
        <v>14</v>
      </c>
      <c r="O18" s="48">
        <v>10</v>
      </c>
      <c r="P18" s="38">
        <v>25.648</v>
      </c>
      <c r="Q18" s="47" t="s">
        <v>20</v>
      </c>
      <c r="R18" s="48">
        <v>15</v>
      </c>
      <c r="S18" s="38">
        <v>22.324999999999999</v>
      </c>
      <c r="T18" s="47" t="s">
        <v>20</v>
      </c>
      <c r="U18" s="48">
        <v>15</v>
      </c>
      <c r="V18" s="38">
        <v>16.276</v>
      </c>
      <c r="W18" s="47" t="s">
        <v>19</v>
      </c>
      <c r="X18" s="48">
        <v>5</v>
      </c>
      <c r="Y18" s="49"/>
      <c r="Z18" s="50">
        <v>70</v>
      </c>
      <c r="AA18" s="49"/>
    </row>
    <row r="19" spans="1:27" x14ac:dyDescent="0.2">
      <c r="A19" s="43">
        <v>167</v>
      </c>
      <c r="B19" s="44">
        <v>56</v>
      </c>
      <c r="C19" s="45" t="s">
        <v>175</v>
      </c>
      <c r="D19" s="45" t="s">
        <v>91</v>
      </c>
      <c r="E19" s="46" t="s">
        <v>127</v>
      </c>
      <c r="F19" s="38">
        <v>21</v>
      </c>
      <c r="G19" s="47" t="s">
        <v>19</v>
      </c>
      <c r="H19" s="88">
        <v>18</v>
      </c>
      <c r="I19" s="48">
        <v>5</v>
      </c>
      <c r="J19" s="47" t="s">
        <v>20</v>
      </c>
      <c r="K19" s="48">
        <v>15</v>
      </c>
      <c r="L19" s="47" t="s">
        <v>14</v>
      </c>
      <c r="M19" s="48">
        <v>10</v>
      </c>
      <c r="N19" s="47" t="s">
        <v>14</v>
      </c>
      <c r="O19" s="48">
        <v>10</v>
      </c>
      <c r="P19" s="38">
        <v>31.643999999999998</v>
      </c>
      <c r="Q19" s="47" t="s">
        <v>14</v>
      </c>
      <c r="R19" s="48">
        <v>10</v>
      </c>
      <c r="S19" s="38">
        <v>28.832999999999998</v>
      </c>
      <c r="T19" s="47" t="s">
        <v>19</v>
      </c>
      <c r="U19" s="48">
        <v>5</v>
      </c>
      <c r="V19" s="38">
        <v>11.17</v>
      </c>
      <c r="W19" s="47" t="s">
        <v>20</v>
      </c>
      <c r="X19" s="48">
        <v>15</v>
      </c>
      <c r="Y19" s="49"/>
      <c r="Z19" s="50">
        <v>70</v>
      </c>
      <c r="AA19" s="49"/>
    </row>
    <row r="20" spans="1:27" x14ac:dyDescent="0.2">
      <c r="A20" s="43">
        <v>182</v>
      </c>
      <c r="B20" s="44">
        <v>59</v>
      </c>
      <c r="C20" s="45" t="s">
        <v>146</v>
      </c>
      <c r="D20" s="45" t="s">
        <v>147</v>
      </c>
      <c r="E20" s="46" t="s">
        <v>90</v>
      </c>
      <c r="F20" s="38">
        <v>19</v>
      </c>
      <c r="G20" s="47" t="s">
        <v>19</v>
      </c>
      <c r="H20" s="88">
        <v>21</v>
      </c>
      <c r="I20" s="48">
        <v>5</v>
      </c>
      <c r="J20" s="47" t="s">
        <v>19</v>
      </c>
      <c r="K20" s="48">
        <v>5</v>
      </c>
      <c r="L20" s="47" t="s">
        <v>14</v>
      </c>
      <c r="M20" s="48">
        <v>10</v>
      </c>
      <c r="N20" s="47" t="s">
        <v>20</v>
      </c>
      <c r="O20" s="48">
        <v>15</v>
      </c>
      <c r="P20" s="38">
        <v>29.347000000000001</v>
      </c>
      <c r="Q20" s="47" t="s">
        <v>14</v>
      </c>
      <c r="R20" s="48">
        <v>10</v>
      </c>
      <c r="S20" s="38">
        <v>23.08</v>
      </c>
      <c r="T20" s="47" t="s">
        <v>14</v>
      </c>
      <c r="U20" s="48">
        <v>10</v>
      </c>
      <c r="V20" s="38">
        <v>9.7010000000000005</v>
      </c>
      <c r="W20" s="47" t="s">
        <v>20</v>
      </c>
      <c r="X20" s="48">
        <v>15</v>
      </c>
      <c r="Y20" s="49"/>
      <c r="Z20" s="50">
        <v>70</v>
      </c>
      <c r="AA20" s="49"/>
    </row>
    <row r="21" spans="1:27" x14ac:dyDescent="0.2">
      <c r="A21" s="43">
        <v>150</v>
      </c>
      <c r="B21" s="44">
        <v>50</v>
      </c>
      <c r="C21" s="45" t="s">
        <v>144</v>
      </c>
      <c r="D21" s="45" t="s">
        <v>145</v>
      </c>
      <c r="E21" s="46" t="s">
        <v>44</v>
      </c>
      <c r="F21" s="38">
        <v>23</v>
      </c>
      <c r="G21" s="47" t="s">
        <v>14</v>
      </c>
      <c r="H21" s="88">
        <v>15</v>
      </c>
      <c r="I21" s="48">
        <v>10</v>
      </c>
      <c r="J21" s="47" t="s">
        <v>19</v>
      </c>
      <c r="K21" s="48">
        <v>5</v>
      </c>
      <c r="L21" s="47" t="s">
        <v>14</v>
      </c>
      <c r="M21" s="48">
        <v>10</v>
      </c>
      <c r="N21" s="47" t="s">
        <v>14</v>
      </c>
      <c r="O21" s="48">
        <v>10</v>
      </c>
      <c r="P21" s="38">
        <v>30.143999999999998</v>
      </c>
      <c r="Q21" s="47" t="s">
        <v>14</v>
      </c>
      <c r="R21" s="48">
        <v>10</v>
      </c>
      <c r="S21" s="38">
        <v>24.84</v>
      </c>
      <c r="T21" s="47" t="s">
        <v>14</v>
      </c>
      <c r="U21" s="48">
        <v>10</v>
      </c>
      <c r="V21" s="38">
        <v>11.855</v>
      </c>
      <c r="W21" s="47" t="s">
        <v>14</v>
      </c>
      <c r="X21" s="48">
        <v>10</v>
      </c>
      <c r="Y21" s="49"/>
      <c r="Z21" s="50">
        <v>65</v>
      </c>
      <c r="AA21" s="49"/>
    </row>
    <row r="22" spans="1:27" x14ac:dyDescent="0.2">
      <c r="A22" s="43">
        <v>194</v>
      </c>
      <c r="B22" s="44">
        <v>39</v>
      </c>
      <c r="C22" s="45" t="s">
        <v>142</v>
      </c>
      <c r="D22" s="45" t="s">
        <v>143</v>
      </c>
      <c r="E22" s="46" t="s">
        <v>90</v>
      </c>
      <c r="F22" s="38">
        <v>34</v>
      </c>
      <c r="G22" s="47" t="s">
        <v>20</v>
      </c>
      <c r="H22" s="88">
        <v>5</v>
      </c>
      <c r="I22" s="48">
        <v>15</v>
      </c>
      <c r="J22" s="47" t="s">
        <v>14</v>
      </c>
      <c r="K22" s="48">
        <v>10</v>
      </c>
      <c r="L22" s="47" t="s">
        <v>14</v>
      </c>
      <c r="M22" s="48">
        <v>10</v>
      </c>
      <c r="N22" s="47" t="s">
        <v>14</v>
      </c>
      <c r="O22" s="48">
        <v>10</v>
      </c>
      <c r="P22" s="38">
        <v>35.468000000000004</v>
      </c>
      <c r="Q22" s="47" t="s">
        <v>19</v>
      </c>
      <c r="R22" s="48">
        <v>5</v>
      </c>
      <c r="S22" s="38">
        <v>22.876000000000001</v>
      </c>
      <c r="T22" s="47" t="s">
        <v>14</v>
      </c>
      <c r="U22" s="48">
        <v>10</v>
      </c>
      <c r="V22" s="38" t="s">
        <v>37</v>
      </c>
      <c r="W22" s="47"/>
      <c r="X22" s="48">
        <v>1</v>
      </c>
      <c r="Y22" s="49"/>
      <c r="Z22" s="50">
        <v>61</v>
      </c>
      <c r="AA22" s="49"/>
    </row>
    <row r="23" spans="1:27" x14ac:dyDescent="0.2">
      <c r="A23" s="43">
        <v>137</v>
      </c>
      <c r="B23" s="44">
        <v>45</v>
      </c>
      <c r="C23" s="45" t="s">
        <v>87</v>
      </c>
      <c r="D23" s="45" t="s">
        <v>75</v>
      </c>
      <c r="E23" s="46" t="s">
        <v>33</v>
      </c>
      <c r="F23" s="38">
        <v>30</v>
      </c>
      <c r="G23" s="47" t="s">
        <v>14</v>
      </c>
      <c r="H23" s="88">
        <v>9</v>
      </c>
      <c r="I23" s="48">
        <v>10</v>
      </c>
      <c r="J23" s="47" t="s">
        <v>14</v>
      </c>
      <c r="K23" s="48">
        <v>10</v>
      </c>
      <c r="L23" s="47" t="s">
        <v>14</v>
      </c>
      <c r="M23" s="48">
        <v>10</v>
      </c>
      <c r="N23" s="47" t="s">
        <v>20</v>
      </c>
      <c r="O23" s="48">
        <v>15</v>
      </c>
      <c r="P23" s="38">
        <v>31.629000000000001</v>
      </c>
      <c r="Q23" s="47" t="s">
        <v>14</v>
      </c>
      <c r="R23" s="48">
        <v>10</v>
      </c>
      <c r="S23" s="38" t="s">
        <v>37</v>
      </c>
      <c r="T23" s="47"/>
      <c r="U23" s="48">
        <v>1</v>
      </c>
      <c r="V23" s="38" t="s">
        <v>37</v>
      </c>
      <c r="W23" s="47"/>
      <c r="X23" s="48">
        <v>1</v>
      </c>
      <c r="Y23" s="49"/>
      <c r="Z23" s="50">
        <v>57</v>
      </c>
      <c r="AA23" s="49"/>
    </row>
    <row r="24" spans="1:27" x14ac:dyDescent="0.2">
      <c r="A24" s="43">
        <v>149</v>
      </c>
      <c r="B24" s="44">
        <v>49</v>
      </c>
      <c r="C24" s="45" t="s">
        <v>96</v>
      </c>
      <c r="D24" s="45" t="s">
        <v>97</v>
      </c>
      <c r="E24" s="46" t="s">
        <v>44</v>
      </c>
      <c r="F24" s="38">
        <v>22</v>
      </c>
      <c r="G24" s="47" t="s">
        <v>14</v>
      </c>
      <c r="H24" s="88">
        <v>17</v>
      </c>
      <c r="I24" s="48">
        <v>10</v>
      </c>
      <c r="J24" s="47" t="s">
        <v>19</v>
      </c>
      <c r="K24" s="48">
        <v>5</v>
      </c>
      <c r="L24" s="47" t="s">
        <v>14</v>
      </c>
      <c r="M24" s="48">
        <v>10</v>
      </c>
      <c r="N24" s="47" t="s">
        <v>19</v>
      </c>
      <c r="O24" s="48">
        <v>5</v>
      </c>
      <c r="P24" s="38">
        <v>40.49</v>
      </c>
      <c r="Q24" s="47" t="s">
        <v>19</v>
      </c>
      <c r="R24" s="48">
        <v>5</v>
      </c>
      <c r="S24" s="38">
        <v>30.315000000000001</v>
      </c>
      <c r="T24" s="47" t="s">
        <v>19</v>
      </c>
      <c r="U24" s="48">
        <v>5</v>
      </c>
      <c r="V24" s="38">
        <v>13.367000000000001</v>
      </c>
      <c r="W24" s="47" t="s">
        <v>14</v>
      </c>
      <c r="X24" s="48">
        <v>10</v>
      </c>
      <c r="Y24" s="49"/>
      <c r="Z24" s="50">
        <v>50</v>
      </c>
      <c r="AA24" s="49"/>
    </row>
    <row r="25" spans="1:27" x14ac:dyDescent="0.2">
      <c r="A25" s="43">
        <v>153</v>
      </c>
      <c r="B25" s="44">
        <v>52</v>
      </c>
      <c r="C25" s="45" t="s">
        <v>148</v>
      </c>
      <c r="D25" s="45" t="s">
        <v>149</v>
      </c>
      <c r="E25" s="46" t="s">
        <v>44</v>
      </c>
      <c r="F25" s="38">
        <v>25</v>
      </c>
      <c r="G25" s="47" t="s">
        <v>14</v>
      </c>
      <c r="H25" s="88">
        <v>14</v>
      </c>
      <c r="I25" s="48">
        <v>10</v>
      </c>
      <c r="J25" s="47" t="s">
        <v>19</v>
      </c>
      <c r="K25" s="48">
        <v>5</v>
      </c>
      <c r="L25" s="47" t="s">
        <v>19</v>
      </c>
      <c r="M25" s="48">
        <v>5</v>
      </c>
      <c r="N25" s="47" t="s">
        <v>14</v>
      </c>
      <c r="O25" s="48">
        <v>10</v>
      </c>
      <c r="P25" s="38" t="s">
        <v>37</v>
      </c>
      <c r="Q25" s="47"/>
      <c r="R25" s="48">
        <v>1</v>
      </c>
      <c r="S25" s="38">
        <v>27.821999999999999</v>
      </c>
      <c r="T25" s="47" t="s">
        <v>19</v>
      </c>
      <c r="U25" s="48">
        <v>5</v>
      </c>
      <c r="V25" s="38">
        <v>12.321</v>
      </c>
      <c r="W25" s="47" t="s">
        <v>14</v>
      </c>
      <c r="X25" s="48">
        <v>10</v>
      </c>
      <c r="Y25" s="49"/>
      <c r="Z25" s="50">
        <v>46</v>
      </c>
      <c r="AA25" s="49"/>
    </row>
    <row r="26" spans="1:27" x14ac:dyDescent="0.2">
      <c r="A26" s="43">
        <v>148</v>
      </c>
      <c r="B26" s="44">
        <v>48</v>
      </c>
      <c r="C26" s="45" t="s">
        <v>98</v>
      </c>
      <c r="D26" s="45" t="s">
        <v>99</v>
      </c>
      <c r="E26" s="46" t="s">
        <v>44</v>
      </c>
      <c r="F26" s="38">
        <v>18</v>
      </c>
      <c r="G26" s="47" t="s">
        <v>19</v>
      </c>
      <c r="H26" s="88">
        <v>22</v>
      </c>
      <c r="I26" s="48">
        <v>5</v>
      </c>
      <c r="J26" s="47" t="s">
        <v>19</v>
      </c>
      <c r="K26" s="48">
        <v>5</v>
      </c>
      <c r="L26" s="47" t="s">
        <v>14</v>
      </c>
      <c r="M26" s="48">
        <v>10</v>
      </c>
      <c r="N26" s="47" t="s">
        <v>19</v>
      </c>
      <c r="O26" s="48">
        <v>5</v>
      </c>
      <c r="P26" s="38" t="s">
        <v>37</v>
      </c>
      <c r="Q26" s="47"/>
      <c r="R26" s="48">
        <v>1</v>
      </c>
      <c r="S26" s="38">
        <v>42.401000000000003</v>
      </c>
      <c r="T26" s="47" t="s">
        <v>19</v>
      </c>
      <c r="U26" s="48">
        <v>5</v>
      </c>
      <c r="V26" s="38">
        <v>17.786000000000001</v>
      </c>
      <c r="W26" s="47" t="s">
        <v>19</v>
      </c>
      <c r="X26" s="48">
        <v>5</v>
      </c>
      <c r="Y26" s="49"/>
      <c r="Z26" s="50">
        <v>36</v>
      </c>
      <c r="AA26" s="49"/>
    </row>
    <row r="27" spans="1:27" x14ac:dyDescent="0.2">
      <c r="A27" s="43">
        <v>151</v>
      </c>
      <c r="B27" s="44">
        <v>51</v>
      </c>
      <c r="C27" s="45" t="s">
        <v>68</v>
      </c>
      <c r="D27" s="45" t="s">
        <v>69</v>
      </c>
      <c r="E27" s="46" t="s">
        <v>44</v>
      </c>
      <c r="F27" s="38">
        <v>13</v>
      </c>
      <c r="G27" s="47" t="s">
        <v>19</v>
      </c>
      <c r="H27" s="88">
        <v>23</v>
      </c>
      <c r="I27" s="48">
        <v>5</v>
      </c>
      <c r="J27" s="47" t="s">
        <v>14</v>
      </c>
      <c r="K27" s="48">
        <v>10</v>
      </c>
      <c r="L27" s="47" t="s">
        <v>14</v>
      </c>
      <c r="M27" s="48">
        <v>10</v>
      </c>
      <c r="N27" s="47" t="s">
        <v>19</v>
      </c>
      <c r="O27" s="48">
        <v>5</v>
      </c>
      <c r="P27" s="38" t="s">
        <v>37</v>
      </c>
      <c r="Q27" s="47"/>
      <c r="R27" s="48">
        <v>1</v>
      </c>
      <c r="S27" s="38" t="s">
        <v>37</v>
      </c>
      <c r="T27" s="47"/>
      <c r="U27" s="48">
        <v>1</v>
      </c>
      <c r="V27" s="38" t="s">
        <v>15</v>
      </c>
      <c r="W27" s="47"/>
      <c r="X27" s="48">
        <v>0</v>
      </c>
      <c r="Y27" s="49"/>
      <c r="Z27" s="50">
        <v>32</v>
      </c>
      <c r="AA27" s="49"/>
    </row>
  </sheetData>
  <sortState xmlns:xlrd2="http://schemas.microsoft.com/office/spreadsheetml/2017/richdata2" ref="A5:Y25">
    <sortCondition ref="Y5:Y25"/>
    <sortCondition descending="1" ref="F5:F25"/>
    <sortCondition ref="D5:D25"/>
  </sortState>
  <mergeCells count="12">
    <mergeCell ref="L3:M3"/>
    <mergeCell ref="N3:O3"/>
    <mergeCell ref="P3:R3"/>
    <mergeCell ref="S3:U3"/>
    <mergeCell ref="V3:X3"/>
    <mergeCell ref="A1:E1"/>
    <mergeCell ref="A2:E2"/>
    <mergeCell ref="C3:D3"/>
    <mergeCell ref="F1:X1"/>
    <mergeCell ref="F2:X2"/>
    <mergeCell ref="F3:I3"/>
    <mergeCell ref="J3:K3"/>
  </mergeCells>
  <phoneticPr fontId="4" type="noConversion"/>
  <pageMargins left="0" right="0" top="0" bottom="0" header="0" footer="0"/>
  <pageSetup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9"/>
  <sheetViews>
    <sheetView workbookViewId="0">
      <selection sqref="A1:E1"/>
    </sheetView>
  </sheetViews>
  <sheetFormatPr defaultRowHeight="12" x14ac:dyDescent="0.2"/>
  <cols>
    <col min="1" max="1" width="4" style="39" bestFit="1" customWidth="1"/>
    <col min="2" max="2" width="7" style="39" bestFit="1" customWidth="1"/>
    <col min="3" max="3" width="13.28515625" style="39" bestFit="1" customWidth="1"/>
    <col min="4" max="4" width="9.140625" style="39" bestFit="1" customWidth="1"/>
    <col min="5" max="5" width="19.5703125" style="39" bestFit="1" customWidth="1"/>
    <col min="6" max="6" width="5.85546875" style="39" bestFit="1" customWidth="1"/>
    <col min="7" max="7" width="6.5703125" style="39" bestFit="1" customWidth="1"/>
    <col min="8" max="8" width="5.140625" style="39" bestFit="1" customWidth="1"/>
    <col min="9" max="9" width="6.140625" style="39" bestFit="1" customWidth="1"/>
    <col min="10" max="10" width="6.5703125" style="39" bestFit="1" customWidth="1"/>
    <col min="11" max="11" width="6.140625" style="39" bestFit="1" customWidth="1"/>
    <col min="12" max="12" width="6.5703125" style="39" bestFit="1" customWidth="1"/>
    <col min="13" max="13" width="6.140625" style="39" bestFit="1" customWidth="1"/>
    <col min="14" max="14" width="6.5703125" style="39" bestFit="1" customWidth="1"/>
    <col min="15" max="15" width="6.140625" style="39" bestFit="1" customWidth="1"/>
    <col min="16" max="16" width="7" style="39" bestFit="1" customWidth="1"/>
    <col min="17" max="17" width="6.5703125" style="39" bestFit="1" customWidth="1"/>
    <col min="18" max="18" width="6.140625" style="39" bestFit="1" customWidth="1"/>
    <col min="19" max="19" width="7" style="39" bestFit="1" customWidth="1"/>
    <col min="20" max="20" width="6.5703125" style="39" bestFit="1" customWidth="1"/>
    <col min="21" max="21" width="6.140625" style="39" bestFit="1" customWidth="1"/>
    <col min="22" max="22" width="7" style="39" bestFit="1" customWidth="1"/>
    <col min="23" max="23" width="6.5703125" style="39" bestFit="1" customWidth="1"/>
    <col min="24" max="24" width="6.140625" style="39" bestFit="1" customWidth="1"/>
    <col min="25" max="25" width="1.7109375" style="39" customWidth="1"/>
    <col min="26" max="26" width="6.140625" style="39" bestFit="1" customWidth="1"/>
    <col min="27" max="16384" width="9.140625" style="39"/>
  </cols>
  <sheetData>
    <row r="1" spans="1:26" s="8" customFormat="1" ht="24.75" customHeight="1" x14ac:dyDescent="0.25">
      <c r="A1" s="64" t="s">
        <v>56</v>
      </c>
      <c r="B1" s="65"/>
      <c r="C1" s="65"/>
      <c r="D1" s="65"/>
      <c r="E1" s="65"/>
      <c r="F1" s="69" t="s">
        <v>24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6" s="8" customFormat="1" ht="18.75" customHeight="1" thickBot="1" x14ac:dyDescent="0.3">
      <c r="A2" s="66"/>
      <c r="B2" s="67"/>
      <c r="C2" s="67"/>
      <c r="D2" s="67"/>
      <c r="E2" s="67"/>
      <c r="F2" s="72" t="s">
        <v>184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3"/>
    </row>
    <row r="3" spans="1:26" s="8" customFormat="1" x14ac:dyDescent="0.2">
      <c r="A3" s="25"/>
      <c r="B3" s="41"/>
      <c r="C3" s="68" t="s">
        <v>1</v>
      </c>
      <c r="D3" s="68"/>
      <c r="E3" s="26" t="s">
        <v>2</v>
      </c>
      <c r="F3" s="75" t="s">
        <v>3</v>
      </c>
      <c r="G3" s="76"/>
      <c r="H3" s="86"/>
      <c r="I3" s="77"/>
      <c r="J3" s="75" t="s">
        <v>74</v>
      </c>
      <c r="K3" s="77"/>
      <c r="L3" s="78" t="s">
        <v>25</v>
      </c>
      <c r="M3" s="79"/>
      <c r="N3" s="80" t="s">
        <v>119</v>
      </c>
      <c r="O3" s="79"/>
      <c r="P3" s="75" t="s">
        <v>36</v>
      </c>
      <c r="Q3" s="76"/>
      <c r="R3" s="77"/>
      <c r="S3" s="80" t="s">
        <v>28</v>
      </c>
      <c r="T3" s="80"/>
      <c r="U3" s="79"/>
      <c r="V3" s="78" t="s">
        <v>120</v>
      </c>
      <c r="W3" s="80"/>
      <c r="X3" s="79"/>
      <c r="Z3" s="9" t="s">
        <v>5</v>
      </c>
    </row>
    <row r="4" spans="1:26" ht="12.75" thickBot="1" x14ac:dyDescent="0.25">
      <c r="A4" s="23" t="s">
        <v>6</v>
      </c>
      <c r="B4" s="22" t="s">
        <v>7</v>
      </c>
      <c r="C4" s="22" t="s">
        <v>8</v>
      </c>
      <c r="D4" s="22" t="s">
        <v>9</v>
      </c>
      <c r="E4" s="24" t="s">
        <v>1</v>
      </c>
      <c r="F4" s="13" t="s">
        <v>10</v>
      </c>
      <c r="G4" s="14" t="s">
        <v>11</v>
      </c>
      <c r="H4" s="87" t="s">
        <v>172</v>
      </c>
      <c r="I4" s="15" t="s">
        <v>12</v>
      </c>
      <c r="J4" s="13" t="s">
        <v>11</v>
      </c>
      <c r="K4" s="15" t="s">
        <v>12</v>
      </c>
      <c r="L4" s="16" t="s">
        <v>11</v>
      </c>
      <c r="M4" s="18" t="s">
        <v>12</v>
      </c>
      <c r="N4" s="42" t="s">
        <v>11</v>
      </c>
      <c r="O4" s="18" t="s">
        <v>12</v>
      </c>
      <c r="P4" s="13" t="s">
        <v>13</v>
      </c>
      <c r="Q4" s="14" t="s">
        <v>11</v>
      </c>
      <c r="R4" s="15" t="s">
        <v>12</v>
      </c>
      <c r="S4" s="42" t="s">
        <v>13</v>
      </c>
      <c r="T4" s="42" t="s">
        <v>11</v>
      </c>
      <c r="U4" s="18" t="s">
        <v>12</v>
      </c>
      <c r="V4" s="16" t="s">
        <v>13</v>
      </c>
      <c r="W4" s="42" t="s">
        <v>11</v>
      </c>
      <c r="X4" s="18" t="s">
        <v>12</v>
      </c>
      <c r="Y4" s="19"/>
      <c r="Z4" s="20" t="s">
        <v>12</v>
      </c>
    </row>
    <row r="5" spans="1:26" s="51" customFormat="1" x14ac:dyDescent="0.2">
      <c r="A5" s="43">
        <v>189</v>
      </c>
      <c r="B5" s="44">
        <v>90</v>
      </c>
      <c r="C5" s="45" t="s">
        <v>38</v>
      </c>
      <c r="D5" s="45" t="s">
        <v>48</v>
      </c>
      <c r="E5" s="46" t="s">
        <v>31</v>
      </c>
      <c r="F5" s="38">
        <v>39</v>
      </c>
      <c r="G5" s="47" t="s">
        <v>20</v>
      </c>
      <c r="H5" s="88">
        <v>1</v>
      </c>
      <c r="I5" s="48">
        <v>15</v>
      </c>
      <c r="J5" s="47" t="s">
        <v>14</v>
      </c>
      <c r="K5" s="48">
        <v>10</v>
      </c>
      <c r="L5" s="47" t="s">
        <v>20</v>
      </c>
      <c r="M5" s="48">
        <v>15</v>
      </c>
      <c r="N5" s="47" t="s">
        <v>14</v>
      </c>
      <c r="O5" s="48">
        <v>10</v>
      </c>
      <c r="P5" s="38">
        <v>23.696000000000002</v>
      </c>
      <c r="Q5" s="47" t="s">
        <v>20</v>
      </c>
      <c r="R5" s="48">
        <v>15</v>
      </c>
      <c r="S5" s="38">
        <v>20.83</v>
      </c>
      <c r="T5" s="47" t="s">
        <v>20</v>
      </c>
      <c r="U5" s="48">
        <v>15</v>
      </c>
      <c r="V5" s="38">
        <v>9.82</v>
      </c>
      <c r="W5" s="47" t="s">
        <v>20</v>
      </c>
      <c r="X5" s="48">
        <v>15</v>
      </c>
      <c r="Y5" s="49"/>
      <c r="Z5" s="50">
        <v>95</v>
      </c>
    </row>
    <row r="6" spans="1:26" s="52" customFormat="1" x14ac:dyDescent="0.2">
      <c r="A6" s="43">
        <v>136</v>
      </c>
      <c r="B6" s="44">
        <v>69</v>
      </c>
      <c r="C6" s="45" t="s">
        <v>51</v>
      </c>
      <c r="D6" s="45" t="s">
        <v>52</v>
      </c>
      <c r="E6" s="46" t="s">
        <v>33</v>
      </c>
      <c r="F6" s="38">
        <v>39</v>
      </c>
      <c r="G6" s="47" t="s">
        <v>20</v>
      </c>
      <c r="H6" s="88">
        <v>1</v>
      </c>
      <c r="I6" s="48">
        <v>15</v>
      </c>
      <c r="J6" s="47" t="s">
        <v>20</v>
      </c>
      <c r="K6" s="48">
        <v>15</v>
      </c>
      <c r="L6" s="47" t="s">
        <v>20</v>
      </c>
      <c r="M6" s="48">
        <v>15</v>
      </c>
      <c r="N6" s="47" t="s">
        <v>14</v>
      </c>
      <c r="O6" s="48">
        <v>10</v>
      </c>
      <c r="P6" s="38">
        <v>26.757000000000001</v>
      </c>
      <c r="Q6" s="47" t="s">
        <v>20</v>
      </c>
      <c r="R6" s="48">
        <v>15</v>
      </c>
      <c r="S6" s="38">
        <v>24.827000000000002</v>
      </c>
      <c r="T6" s="47" t="s">
        <v>14</v>
      </c>
      <c r="U6" s="48">
        <v>10</v>
      </c>
      <c r="V6" s="38">
        <v>10.814</v>
      </c>
      <c r="W6" s="47" t="s">
        <v>20</v>
      </c>
      <c r="X6" s="48">
        <v>15</v>
      </c>
      <c r="Y6" s="49"/>
      <c r="Z6" s="50">
        <v>95</v>
      </c>
    </row>
    <row r="7" spans="1:26" s="52" customFormat="1" x14ac:dyDescent="0.2">
      <c r="A7" s="43">
        <v>202</v>
      </c>
      <c r="B7" s="44">
        <v>78</v>
      </c>
      <c r="C7" s="45" t="s">
        <v>77</v>
      </c>
      <c r="D7" s="45" t="s">
        <v>53</v>
      </c>
      <c r="E7" s="46" t="s">
        <v>104</v>
      </c>
      <c r="F7" s="38">
        <v>29</v>
      </c>
      <c r="G7" s="47" t="s">
        <v>20</v>
      </c>
      <c r="H7" s="88">
        <v>8</v>
      </c>
      <c r="I7" s="48">
        <v>15</v>
      </c>
      <c r="J7" s="47" t="s">
        <v>20</v>
      </c>
      <c r="K7" s="48">
        <v>15</v>
      </c>
      <c r="L7" s="47" t="s">
        <v>20</v>
      </c>
      <c r="M7" s="48">
        <v>15</v>
      </c>
      <c r="N7" s="47" t="s">
        <v>20</v>
      </c>
      <c r="O7" s="48">
        <v>15</v>
      </c>
      <c r="P7" s="38">
        <v>25.545000000000002</v>
      </c>
      <c r="Q7" s="47" t="s">
        <v>20</v>
      </c>
      <c r="R7" s="48">
        <v>15</v>
      </c>
      <c r="S7" s="38">
        <v>24.135999999999999</v>
      </c>
      <c r="T7" s="47" t="s">
        <v>14</v>
      </c>
      <c r="U7" s="48">
        <v>10</v>
      </c>
      <c r="V7" s="38">
        <v>16.658999999999999</v>
      </c>
      <c r="W7" s="47" t="s">
        <v>14</v>
      </c>
      <c r="X7" s="48">
        <v>10</v>
      </c>
      <c r="Y7" s="49"/>
      <c r="Z7" s="50">
        <v>95</v>
      </c>
    </row>
    <row r="8" spans="1:26" s="52" customFormat="1" x14ac:dyDescent="0.2">
      <c r="A8" s="43">
        <v>135</v>
      </c>
      <c r="B8" s="44">
        <v>68</v>
      </c>
      <c r="C8" s="45" t="s">
        <v>34</v>
      </c>
      <c r="D8" s="45" t="s">
        <v>35</v>
      </c>
      <c r="E8" s="46" t="s">
        <v>33</v>
      </c>
      <c r="F8" s="38">
        <v>27</v>
      </c>
      <c r="G8" s="47" t="s">
        <v>14</v>
      </c>
      <c r="H8" s="88">
        <v>10</v>
      </c>
      <c r="I8" s="48">
        <v>10</v>
      </c>
      <c r="J8" s="47" t="s">
        <v>20</v>
      </c>
      <c r="K8" s="48">
        <v>15</v>
      </c>
      <c r="L8" s="47" t="s">
        <v>20</v>
      </c>
      <c r="M8" s="48">
        <v>15</v>
      </c>
      <c r="N8" s="47" t="s">
        <v>20</v>
      </c>
      <c r="O8" s="48">
        <v>15</v>
      </c>
      <c r="P8" s="38">
        <v>23.920999999999999</v>
      </c>
      <c r="Q8" s="47" t="s">
        <v>20</v>
      </c>
      <c r="R8" s="48">
        <v>15</v>
      </c>
      <c r="S8" s="38">
        <v>19.747</v>
      </c>
      <c r="T8" s="47" t="s">
        <v>20</v>
      </c>
      <c r="U8" s="48">
        <v>15</v>
      </c>
      <c r="V8" s="38">
        <v>18.869</v>
      </c>
      <c r="W8" s="47" t="s">
        <v>14</v>
      </c>
      <c r="X8" s="48">
        <v>10</v>
      </c>
      <c r="Y8" s="49"/>
      <c r="Z8" s="50">
        <v>95</v>
      </c>
    </row>
    <row r="9" spans="1:26" s="52" customFormat="1" x14ac:dyDescent="0.2">
      <c r="A9" s="43">
        <v>188</v>
      </c>
      <c r="B9" s="44">
        <v>89</v>
      </c>
      <c r="C9" s="45" t="s">
        <v>71</v>
      </c>
      <c r="D9" s="45" t="s">
        <v>32</v>
      </c>
      <c r="E9" s="46" t="s">
        <v>31</v>
      </c>
      <c r="F9" s="38">
        <v>22</v>
      </c>
      <c r="G9" s="47" t="s">
        <v>19</v>
      </c>
      <c r="H9" s="88">
        <v>21</v>
      </c>
      <c r="I9" s="48">
        <v>5</v>
      </c>
      <c r="J9" s="47" t="s">
        <v>20</v>
      </c>
      <c r="K9" s="48">
        <v>15</v>
      </c>
      <c r="L9" s="47" t="s">
        <v>20</v>
      </c>
      <c r="M9" s="48">
        <v>15</v>
      </c>
      <c r="N9" s="47" t="s">
        <v>20</v>
      </c>
      <c r="O9" s="48">
        <v>15</v>
      </c>
      <c r="P9" s="38">
        <v>25.263000000000002</v>
      </c>
      <c r="Q9" s="47" t="s">
        <v>20</v>
      </c>
      <c r="R9" s="48">
        <v>15</v>
      </c>
      <c r="S9" s="38">
        <v>20.555</v>
      </c>
      <c r="T9" s="47" t="s">
        <v>20</v>
      </c>
      <c r="U9" s="48">
        <v>15</v>
      </c>
      <c r="V9" s="38">
        <v>9.9649999999999999</v>
      </c>
      <c r="W9" s="47" t="s">
        <v>20</v>
      </c>
      <c r="X9" s="48">
        <v>15</v>
      </c>
      <c r="Y9" s="49"/>
      <c r="Z9" s="50">
        <v>95</v>
      </c>
    </row>
    <row r="10" spans="1:26" x14ac:dyDescent="0.2">
      <c r="A10" s="43">
        <v>173</v>
      </c>
      <c r="B10" s="44">
        <v>82</v>
      </c>
      <c r="C10" s="45" t="s">
        <v>21</v>
      </c>
      <c r="D10" s="45" t="s">
        <v>22</v>
      </c>
      <c r="E10" s="46" t="s">
        <v>121</v>
      </c>
      <c r="F10" s="38">
        <v>36</v>
      </c>
      <c r="G10" s="47" t="s">
        <v>20</v>
      </c>
      <c r="H10" s="88">
        <v>3</v>
      </c>
      <c r="I10" s="48">
        <v>15</v>
      </c>
      <c r="J10" s="47" t="s">
        <v>14</v>
      </c>
      <c r="K10" s="48">
        <v>10</v>
      </c>
      <c r="L10" s="47" t="s">
        <v>20</v>
      </c>
      <c r="M10" s="48">
        <v>15</v>
      </c>
      <c r="N10" s="47" t="s">
        <v>20</v>
      </c>
      <c r="O10" s="48">
        <v>15</v>
      </c>
      <c r="P10" s="38">
        <v>30.408000000000001</v>
      </c>
      <c r="Q10" s="47" t="s">
        <v>14</v>
      </c>
      <c r="R10" s="48">
        <v>10</v>
      </c>
      <c r="S10" s="38">
        <v>19.053999999999998</v>
      </c>
      <c r="T10" s="47" t="s">
        <v>20</v>
      </c>
      <c r="U10" s="48">
        <v>15</v>
      </c>
      <c r="V10" s="38">
        <v>11.255000000000001</v>
      </c>
      <c r="W10" s="47" t="s">
        <v>14</v>
      </c>
      <c r="X10" s="48">
        <v>10</v>
      </c>
      <c r="Y10" s="49"/>
      <c r="Z10" s="50">
        <v>90</v>
      </c>
    </row>
    <row r="11" spans="1:26" s="52" customFormat="1" x14ac:dyDescent="0.2">
      <c r="A11" s="43">
        <v>205</v>
      </c>
      <c r="B11" s="44">
        <v>86</v>
      </c>
      <c r="C11" s="45" t="s">
        <v>176</v>
      </c>
      <c r="D11" s="45" t="s">
        <v>177</v>
      </c>
      <c r="E11" s="46" t="s">
        <v>31</v>
      </c>
      <c r="F11" s="38">
        <v>32</v>
      </c>
      <c r="G11" s="47" t="s">
        <v>20</v>
      </c>
      <c r="H11" s="88">
        <v>6</v>
      </c>
      <c r="I11" s="48">
        <v>15</v>
      </c>
      <c r="J11" s="47" t="s">
        <v>14</v>
      </c>
      <c r="K11" s="48">
        <v>10</v>
      </c>
      <c r="L11" s="47" t="s">
        <v>20</v>
      </c>
      <c r="M11" s="48">
        <v>15</v>
      </c>
      <c r="N11" s="47" t="s">
        <v>14</v>
      </c>
      <c r="O11" s="48">
        <v>10</v>
      </c>
      <c r="P11" s="38">
        <v>25.553999999999998</v>
      </c>
      <c r="Q11" s="47" t="s">
        <v>20</v>
      </c>
      <c r="R11" s="48">
        <v>15</v>
      </c>
      <c r="S11" s="38">
        <v>21.53</v>
      </c>
      <c r="T11" s="47" t="s">
        <v>14</v>
      </c>
      <c r="U11" s="48">
        <v>10</v>
      </c>
      <c r="V11" s="38">
        <v>11.1</v>
      </c>
      <c r="W11" s="47" t="s">
        <v>20</v>
      </c>
      <c r="X11" s="48">
        <v>15</v>
      </c>
      <c r="Y11" s="49"/>
      <c r="Z11" s="50">
        <v>90</v>
      </c>
    </row>
    <row r="12" spans="1:26" s="52" customFormat="1" x14ac:dyDescent="0.2">
      <c r="A12" s="43">
        <v>165</v>
      </c>
      <c r="B12" s="44">
        <v>80</v>
      </c>
      <c r="C12" s="45" t="s">
        <v>178</v>
      </c>
      <c r="D12" s="45" t="s">
        <v>179</v>
      </c>
      <c r="E12" s="46" t="s">
        <v>104</v>
      </c>
      <c r="F12" s="38">
        <v>24</v>
      </c>
      <c r="G12" s="47" t="s">
        <v>14</v>
      </c>
      <c r="H12" s="88">
        <v>15</v>
      </c>
      <c r="I12" s="48">
        <v>10</v>
      </c>
      <c r="J12" s="47" t="s">
        <v>14</v>
      </c>
      <c r="K12" s="48">
        <v>10</v>
      </c>
      <c r="L12" s="47" t="s">
        <v>20</v>
      </c>
      <c r="M12" s="48">
        <v>15</v>
      </c>
      <c r="N12" s="47" t="s">
        <v>20</v>
      </c>
      <c r="O12" s="48">
        <v>15</v>
      </c>
      <c r="P12" s="38">
        <v>25.417000000000002</v>
      </c>
      <c r="Q12" s="47" t="s">
        <v>20</v>
      </c>
      <c r="R12" s="48">
        <v>15</v>
      </c>
      <c r="S12" s="38">
        <v>20.492000000000001</v>
      </c>
      <c r="T12" s="47" t="s">
        <v>20</v>
      </c>
      <c r="U12" s="48">
        <v>15</v>
      </c>
      <c r="V12" s="38">
        <v>11.609</v>
      </c>
      <c r="W12" s="47" t="s">
        <v>14</v>
      </c>
      <c r="X12" s="48">
        <v>10</v>
      </c>
      <c r="Y12" s="49"/>
      <c r="Z12" s="50">
        <v>90</v>
      </c>
    </row>
    <row r="13" spans="1:26" s="52" customFormat="1" x14ac:dyDescent="0.2">
      <c r="A13" s="43">
        <v>159</v>
      </c>
      <c r="B13" s="44">
        <v>77</v>
      </c>
      <c r="C13" s="45" t="s">
        <v>76</v>
      </c>
      <c r="D13" s="45" t="s">
        <v>137</v>
      </c>
      <c r="E13" s="46" t="s">
        <v>30</v>
      </c>
      <c r="F13" s="38">
        <v>28</v>
      </c>
      <c r="G13" s="47" t="s">
        <v>20</v>
      </c>
      <c r="H13" s="88">
        <v>9</v>
      </c>
      <c r="I13" s="48">
        <v>15</v>
      </c>
      <c r="J13" s="47" t="s">
        <v>14</v>
      </c>
      <c r="K13" s="48">
        <v>10</v>
      </c>
      <c r="L13" s="47" t="s">
        <v>19</v>
      </c>
      <c r="M13" s="48">
        <v>5</v>
      </c>
      <c r="N13" s="47" t="s">
        <v>14</v>
      </c>
      <c r="O13" s="48">
        <v>10</v>
      </c>
      <c r="P13" s="38">
        <v>20.727</v>
      </c>
      <c r="Q13" s="47" t="s">
        <v>20</v>
      </c>
      <c r="R13" s="48">
        <v>15</v>
      </c>
      <c r="S13" s="38">
        <v>18.295999999999999</v>
      </c>
      <c r="T13" s="47" t="s">
        <v>20</v>
      </c>
      <c r="U13" s="48">
        <v>15</v>
      </c>
      <c r="V13" s="38">
        <v>17.888000000000002</v>
      </c>
      <c r="W13" s="47" t="s">
        <v>14</v>
      </c>
      <c r="X13" s="48">
        <v>10</v>
      </c>
      <c r="Y13" s="49"/>
      <c r="Z13" s="50">
        <v>80</v>
      </c>
    </row>
    <row r="14" spans="1:26" s="52" customFormat="1" x14ac:dyDescent="0.2">
      <c r="A14" s="43">
        <v>133</v>
      </c>
      <c r="B14" s="44">
        <v>66</v>
      </c>
      <c r="C14" s="45" t="s">
        <v>78</v>
      </c>
      <c r="D14" s="45" t="s">
        <v>79</v>
      </c>
      <c r="E14" s="46" t="s">
        <v>39</v>
      </c>
      <c r="F14" s="38">
        <v>27</v>
      </c>
      <c r="G14" s="47" t="s">
        <v>14</v>
      </c>
      <c r="H14" s="88">
        <v>10</v>
      </c>
      <c r="I14" s="48">
        <v>10</v>
      </c>
      <c r="J14" s="47" t="s">
        <v>14</v>
      </c>
      <c r="K14" s="48">
        <v>10</v>
      </c>
      <c r="L14" s="47" t="s">
        <v>20</v>
      </c>
      <c r="M14" s="48">
        <v>15</v>
      </c>
      <c r="N14" s="47" t="s">
        <v>20</v>
      </c>
      <c r="O14" s="48">
        <v>15</v>
      </c>
      <c r="P14" s="38">
        <v>28.175000000000001</v>
      </c>
      <c r="Q14" s="47" t="s">
        <v>14</v>
      </c>
      <c r="R14" s="48">
        <v>10</v>
      </c>
      <c r="S14" s="38">
        <v>26.393999999999998</v>
      </c>
      <c r="T14" s="47" t="s">
        <v>19</v>
      </c>
      <c r="U14" s="48">
        <v>5</v>
      </c>
      <c r="V14" s="38">
        <v>10.489000000000001</v>
      </c>
      <c r="W14" s="47" t="s">
        <v>20</v>
      </c>
      <c r="X14" s="48">
        <v>15</v>
      </c>
      <c r="Y14" s="49"/>
      <c r="Z14" s="50">
        <v>80</v>
      </c>
    </row>
    <row r="15" spans="1:26" x14ac:dyDescent="0.2">
      <c r="A15" s="43">
        <v>145</v>
      </c>
      <c r="B15" s="44">
        <v>63</v>
      </c>
      <c r="C15" s="45" t="s">
        <v>150</v>
      </c>
      <c r="D15" s="45" t="s">
        <v>40</v>
      </c>
      <c r="E15" s="46" t="s">
        <v>41</v>
      </c>
      <c r="F15" s="38">
        <v>24</v>
      </c>
      <c r="G15" s="47" t="s">
        <v>14</v>
      </c>
      <c r="H15" s="88">
        <v>15</v>
      </c>
      <c r="I15" s="48">
        <v>10</v>
      </c>
      <c r="J15" s="47" t="s">
        <v>14</v>
      </c>
      <c r="K15" s="48">
        <v>10</v>
      </c>
      <c r="L15" s="47" t="s">
        <v>14</v>
      </c>
      <c r="M15" s="48">
        <v>10</v>
      </c>
      <c r="N15" s="47" t="s">
        <v>20</v>
      </c>
      <c r="O15" s="48">
        <v>15</v>
      </c>
      <c r="P15" s="38">
        <v>43.576000000000001</v>
      </c>
      <c r="Q15" s="47" t="s">
        <v>19</v>
      </c>
      <c r="R15" s="48">
        <v>5</v>
      </c>
      <c r="S15" s="38">
        <v>24.494</v>
      </c>
      <c r="T15" s="47" t="s">
        <v>14</v>
      </c>
      <c r="U15" s="48">
        <v>10</v>
      </c>
      <c r="V15" s="38">
        <v>8.8070000000000004</v>
      </c>
      <c r="W15" s="47" t="s">
        <v>20</v>
      </c>
      <c r="X15" s="48">
        <v>15</v>
      </c>
      <c r="Y15" s="49"/>
      <c r="Z15" s="50">
        <v>75</v>
      </c>
    </row>
    <row r="16" spans="1:26" x14ac:dyDescent="0.2">
      <c r="A16" s="43">
        <v>132</v>
      </c>
      <c r="B16" s="44">
        <v>65</v>
      </c>
      <c r="C16" s="45" t="s">
        <v>85</v>
      </c>
      <c r="D16" s="45" t="s">
        <v>86</v>
      </c>
      <c r="E16" s="46" t="s">
        <v>121</v>
      </c>
      <c r="F16" s="38">
        <v>23</v>
      </c>
      <c r="G16" s="47" t="s">
        <v>19</v>
      </c>
      <c r="H16" s="88">
        <v>20</v>
      </c>
      <c r="I16" s="48">
        <v>5</v>
      </c>
      <c r="J16" s="47" t="s">
        <v>14</v>
      </c>
      <c r="K16" s="48">
        <v>10</v>
      </c>
      <c r="L16" s="47" t="s">
        <v>20</v>
      </c>
      <c r="M16" s="48">
        <v>15</v>
      </c>
      <c r="N16" s="47" t="s">
        <v>14</v>
      </c>
      <c r="O16" s="48">
        <v>10</v>
      </c>
      <c r="P16" s="38">
        <v>30.084</v>
      </c>
      <c r="Q16" s="47" t="s">
        <v>14</v>
      </c>
      <c r="R16" s="48">
        <v>10</v>
      </c>
      <c r="S16" s="38">
        <v>23.292999999999999</v>
      </c>
      <c r="T16" s="47" t="s">
        <v>14</v>
      </c>
      <c r="U16" s="48">
        <v>10</v>
      </c>
      <c r="V16" s="38">
        <v>9.8040000000000003</v>
      </c>
      <c r="W16" s="47" t="s">
        <v>20</v>
      </c>
      <c r="X16" s="48">
        <v>15</v>
      </c>
      <c r="Y16" s="49"/>
      <c r="Z16" s="50">
        <v>75</v>
      </c>
    </row>
    <row r="17" spans="1:26" x14ac:dyDescent="0.2">
      <c r="A17" s="43">
        <v>155</v>
      </c>
      <c r="B17" s="44">
        <v>76</v>
      </c>
      <c r="C17" s="45" t="s">
        <v>66</v>
      </c>
      <c r="D17" s="45" t="s">
        <v>67</v>
      </c>
      <c r="E17" s="46" t="s">
        <v>44</v>
      </c>
      <c r="F17" s="38">
        <v>19</v>
      </c>
      <c r="G17" s="47" t="s">
        <v>19</v>
      </c>
      <c r="H17" s="88">
        <v>23</v>
      </c>
      <c r="I17" s="48">
        <v>5</v>
      </c>
      <c r="J17" s="47" t="s">
        <v>14</v>
      </c>
      <c r="K17" s="48">
        <v>10</v>
      </c>
      <c r="L17" s="47" t="s">
        <v>20</v>
      </c>
      <c r="M17" s="48">
        <v>15</v>
      </c>
      <c r="N17" s="47" t="s">
        <v>14</v>
      </c>
      <c r="O17" s="48">
        <v>10</v>
      </c>
      <c r="P17" s="38" t="s">
        <v>37</v>
      </c>
      <c r="Q17" s="47"/>
      <c r="R17" s="48">
        <v>1</v>
      </c>
      <c r="S17" s="38">
        <v>18.724</v>
      </c>
      <c r="T17" s="47" t="s">
        <v>20</v>
      </c>
      <c r="U17" s="48">
        <v>15</v>
      </c>
      <c r="V17" s="38">
        <v>9.8810000000000002</v>
      </c>
      <c r="W17" s="47" t="s">
        <v>20</v>
      </c>
      <c r="X17" s="48">
        <v>15</v>
      </c>
      <c r="Y17" s="49"/>
      <c r="Z17" s="50">
        <v>71</v>
      </c>
    </row>
    <row r="18" spans="1:26" x14ac:dyDescent="0.2">
      <c r="A18" s="43">
        <v>102</v>
      </c>
      <c r="B18" s="44">
        <v>64</v>
      </c>
      <c r="C18" s="45" t="s">
        <v>73</v>
      </c>
      <c r="D18" s="45" t="s">
        <v>45</v>
      </c>
      <c r="E18" s="46" t="s">
        <v>124</v>
      </c>
      <c r="F18" s="38">
        <v>31</v>
      </c>
      <c r="G18" s="47" t="s">
        <v>20</v>
      </c>
      <c r="H18" s="88">
        <v>7</v>
      </c>
      <c r="I18" s="48">
        <v>15</v>
      </c>
      <c r="J18" s="47" t="s">
        <v>14</v>
      </c>
      <c r="K18" s="48">
        <v>10</v>
      </c>
      <c r="L18" s="47" t="s">
        <v>19</v>
      </c>
      <c r="M18" s="48">
        <v>5</v>
      </c>
      <c r="N18" s="47" t="s">
        <v>14</v>
      </c>
      <c r="O18" s="48">
        <v>10</v>
      </c>
      <c r="P18" s="38">
        <v>26.193000000000001</v>
      </c>
      <c r="Q18" s="47" t="s">
        <v>20</v>
      </c>
      <c r="R18" s="48">
        <v>15</v>
      </c>
      <c r="S18" s="38">
        <v>22.704999999999998</v>
      </c>
      <c r="T18" s="47" t="s">
        <v>14</v>
      </c>
      <c r="U18" s="48">
        <v>10</v>
      </c>
      <c r="V18" s="38">
        <v>33.265000000000001</v>
      </c>
      <c r="W18" s="47" t="s">
        <v>19</v>
      </c>
      <c r="X18" s="48">
        <v>5</v>
      </c>
      <c r="Y18" s="49"/>
      <c r="Z18" s="50">
        <v>70</v>
      </c>
    </row>
    <row r="19" spans="1:26" x14ac:dyDescent="0.2">
      <c r="A19" s="43">
        <v>163</v>
      </c>
      <c r="B19" s="44">
        <v>79</v>
      </c>
      <c r="C19" s="45" t="s">
        <v>180</v>
      </c>
      <c r="D19" s="45" t="s">
        <v>181</v>
      </c>
      <c r="E19" s="46" t="s">
        <v>104</v>
      </c>
      <c r="F19" s="38">
        <v>36</v>
      </c>
      <c r="G19" s="47" t="s">
        <v>20</v>
      </c>
      <c r="H19" s="88">
        <v>3</v>
      </c>
      <c r="I19" s="48">
        <v>15</v>
      </c>
      <c r="J19" s="47" t="s">
        <v>14</v>
      </c>
      <c r="K19" s="48">
        <v>10</v>
      </c>
      <c r="L19" s="47" t="s">
        <v>19</v>
      </c>
      <c r="M19" s="48">
        <v>5</v>
      </c>
      <c r="N19" s="47" t="s">
        <v>20</v>
      </c>
      <c r="O19" s="48">
        <v>15</v>
      </c>
      <c r="P19" s="38">
        <v>36.683</v>
      </c>
      <c r="Q19" s="47" t="s">
        <v>19</v>
      </c>
      <c r="R19" s="48">
        <v>5</v>
      </c>
      <c r="S19" s="38">
        <v>28.861000000000001</v>
      </c>
      <c r="T19" s="47" t="s">
        <v>19</v>
      </c>
      <c r="U19" s="48">
        <v>5</v>
      </c>
      <c r="V19" s="38">
        <v>16.126999999999999</v>
      </c>
      <c r="W19" s="47" t="s">
        <v>14</v>
      </c>
      <c r="X19" s="48">
        <v>10</v>
      </c>
      <c r="Y19" s="49"/>
      <c r="Z19" s="50">
        <v>65</v>
      </c>
    </row>
    <row r="20" spans="1:26" x14ac:dyDescent="0.2">
      <c r="A20" s="43">
        <v>166</v>
      </c>
      <c r="B20" s="44">
        <v>81</v>
      </c>
      <c r="C20" s="45" t="s">
        <v>72</v>
      </c>
      <c r="D20" s="45" t="s">
        <v>16</v>
      </c>
      <c r="E20" s="46" t="s">
        <v>127</v>
      </c>
      <c r="F20" s="38">
        <v>24</v>
      </c>
      <c r="G20" s="47" t="s">
        <v>14</v>
      </c>
      <c r="H20" s="88">
        <v>15</v>
      </c>
      <c r="I20" s="48">
        <v>10</v>
      </c>
      <c r="J20" s="47" t="s">
        <v>14</v>
      </c>
      <c r="K20" s="48">
        <v>10</v>
      </c>
      <c r="L20" s="47" t="s">
        <v>14</v>
      </c>
      <c r="M20" s="48">
        <v>10</v>
      </c>
      <c r="N20" s="47" t="s">
        <v>14</v>
      </c>
      <c r="O20" s="48">
        <v>10</v>
      </c>
      <c r="P20" s="38">
        <v>33.792999999999999</v>
      </c>
      <c r="Q20" s="47" t="s">
        <v>14</v>
      </c>
      <c r="R20" s="48">
        <v>10</v>
      </c>
      <c r="S20" s="38">
        <v>33.212000000000003</v>
      </c>
      <c r="T20" s="47" t="s">
        <v>19</v>
      </c>
      <c r="U20" s="48">
        <v>5</v>
      </c>
      <c r="V20" s="38">
        <v>14.539</v>
      </c>
      <c r="W20" s="47" t="s">
        <v>14</v>
      </c>
      <c r="X20" s="48">
        <v>10</v>
      </c>
      <c r="Y20" s="49"/>
      <c r="Z20" s="50">
        <v>65</v>
      </c>
    </row>
    <row r="21" spans="1:26" x14ac:dyDescent="0.2">
      <c r="A21" s="43">
        <v>192</v>
      </c>
      <c r="B21" s="44">
        <v>91</v>
      </c>
      <c r="C21" s="45" t="s">
        <v>151</v>
      </c>
      <c r="D21" s="45" t="s">
        <v>152</v>
      </c>
      <c r="E21" s="46" t="s">
        <v>153</v>
      </c>
      <c r="F21" s="38">
        <v>23.5</v>
      </c>
      <c r="G21" s="47" t="s">
        <v>19</v>
      </c>
      <c r="H21" s="88">
        <v>18</v>
      </c>
      <c r="I21" s="48">
        <v>5</v>
      </c>
      <c r="J21" s="47" t="s">
        <v>14</v>
      </c>
      <c r="K21" s="48">
        <v>10</v>
      </c>
      <c r="L21" s="47" t="s">
        <v>20</v>
      </c>
      <c r="M21" s="48">
        <v>15</v>
      </c>
      <c r="N21" s="47" t="s">
        <v>19</v>
      </c>
      <c r="O21" s="48">
        <v>5</v>
      </c>
      <c r="P21" s="38">
        <v>26.757999999999999</v>
      </c>
      <c r="Q21" s="47" t="s">
        <v>14</v>
      </c>
      <c r="R21" s="48">
        <v>10</v>
      </c>
      <c r="S21" s="38">
        <v>21.416</v>
      </c>
      <c r="T21" s="47" t="s">
        <v>20</v>
      </c>
      <c r="U21" s="48">
        <v>15</v>
      </c>
      <c r="V21" s="38">
        <v>43.308999999999997</v>
      </c>
      <c r="W21" s="47" t="s">
        <v>19</v>
      </c>
      <c r="X21" s="48">
        <v>5</v>
      </c>
      <c r="Y21" s="49"/>
      <c r="Z21" s="50">
        <v>65</v>
      </c>
    </row>
    <row r="22" spans="1:26" x14ac:dyDescent="0.2">
      <c r="A22" s="43">
        <v>187</v>
      </c>
      <c r="B22" s="44">
        <v>88</v>
      </c>
      <c r="C22" s="45" t="s">
        <v>45</v>
      </c>
      <c r="D22" s="45" t="s">
        <v>139</v>
      </c>
      <c r="E22" s="46" t="s">
        <v>39</v>
      </c>
      <c r="F22" s="38">
        <v>23.5</v>
      </c>
      <c r="G22" s="47" t="s">
        <v>19</v>
      </c>
      <c r="H22" s="88">
        <v>18</v>
      </c>
      <c r="I22" s="48">
        <v>5</v>
      </c>
      <c r="J22" s="47" t="s">
        <v>19</v>
      </c>
      <c r="K22" s="48">
        <v>5</v>
      </c>
      <c r="L22" s="47" t="s">
        <v>14</v>
      </c>
      <c r="M22" s="48">
        <v>10</v>
      </c>
      <c r="N22" s="47" t="s">
        <v>14</v>
      </c>
      <c r="O22" s="48">
        <v>10</v>
      </c>
      <c r="P22" s="38">
        <v>32.496000000000002</v>
      </c>
      <c r="Q22" s="47" t="s">
        <v>14</v>
      </c>
      <c r="R22" s="48">
        <v>10</v>
      </c>
      <c r="S22" s="38">
        <v>22.369</v>
      </c>
      <c r="T22" s="47" t="s">
        <v>14</v>
      </c>
      <c r="U22" s="48">
        <v>10</v>
      </c>
      <c r="V22" s="38">
        <v>10.122</v>
      </c>
      <c r="W22" s="47" t="s">
        <v>20</v>
      </c>
      <c r="X22" s="48">
        <v>15</v>
      </c>
      <c r="Y22" s="49"/>
      <c r="Z22" s="50">
        <v>65</v>
      </c>
    </row>
    <row r="23" spans="1:26" x14ac:dyDescent="0.2">
      <c r="A23" s="43">
        <v>160</v>
      </c>
      <c r="B23" s="44">
        <v>70</v>
      </c>
      <c r="C23" s="45" t="s">
        <v>46</v>
      </c>
      <c r="D23" s="45" t="s">
        <v>47</v>
      </c>
      <c r="E23" s="46" t="s">
        <v>30</v>
      </c>
      <c r="F23" s="38">
        <v>34</v>
      </c>
      <c r="G23" s="47" t="s">
        <v>20</v>
      </c>
      <c r="H23" s="88">
        <v>5</v>
      </c>
      <c r="I23" s="48">
        <v>15</v>
      </c>
      <c r="J23" s="47" t="s">
        <v>14</v>
      </c>
      <c r="K23" s="48">
        <v>10</v>
      </c>
      <c r="L23" s="47" t="s">
        <v>19</v>
      </c>
      <c r="M23" s="48">
        <v>5</v>
      </c>
      <c r="N23" s="47" t="s">
        <v>14</v>
      </c>
      <c r="O23" s="48">
        <v>10</v>
      </c>
      <c r="P23" s="38" t="s">
        <v>37</v>
      </c>
      <c r="Q23" s="47"/>
      <c r="R23" s="48">
        <v>1</v>
      </c>
      <c r="S23" s="38">
        <v>19.369</v>
      </c>
      <c r="T23" s="47" t="s">
        <v>20</v>
      </c>
      <c r="U23" s="48">
        <v>15</v>
      </c>
      <c r="V23" s="38">
        <v>31.869</v>
      </c>
      <c r="W23" s="47" t="s">
        <v>19</v>
      </c>
      <c r="X23" s="48">
        <v>5</v>
      </c>
      <c r="Y23" s="49"/>
      <c r="Z23" s="50">
        <v>61</v>
      </c>
    </row>
    <row r="24" spans="1:26" x14ac:dyDescent="0.2">
      <c r="A24" s="43">
        <v>144</v>
      </c>
      <c r="B24" s="44">
        <v>71</v>
      </c>
      <c r="C24" s="45" t="s">
        <v>156</v>
      </c>
      <c r="D24" s="45" t="s">
        <v>157</v>
      </c>
      <c r="E24" s="46" t="s">
        <v>41</v>
      </c>
      <c r="F24" s="38">
        <v>25</v>
      </c>
      <c r="G24" s="47" t="s">
        <v>14</v>
      </c>
      <c r="H24" s="88">
        <v>14</v>
      </c>
      <c r="I24" s="48">
        <v>10</v>
      </c>
      <c r="J24" s="47" t="s">
        <v>14</v>
      </c>
      <c r="K24" s="48">
        <v>10</v>
      </c>
      <c r="L24" s="47" t="s">
        <v>14</v>
      </c>
      <c r="M24" s="48">
        <v>10</v>
      </c>
      <c r="N24" s="47" t="s">
        <v>14</v>
      </c>
      <c r="O24" s="48">
        <v>10</v>
      </c>
      <c r="P24" s="38">
        <v>34.826000000000001</v>
      </c>
      <c r="Q24" s="47" t="s">
        <v>14</v>
      </c>
      <c r="R24" s="48">
        <v>10</v>
      </c>
      <c r="S24" s="38">
        <v>27.462</v>
      </c>
      <c r="T24" s="47" t="s">
        <v>19</v>
      </c>
      <c r="U24" s="48">
        <v>5</v>
      </c>
      <c r="V24" s="38">
        <v>25.396000000000001</v>
      </c>
      <c r="W24" s="47" t="s">
        <v>19</v>
      </c>
      <c r="X24" s="48">
        <v>5</v>
      </c>
      <c r="Y24" s="49"/>
      <c r="Z24" s="50">
        <v>60</v>
      </c>
    </row>
    <row r="25" spans="1:26" x14ac:dyDescent="0.2">
      <c r="A25" s="43">
        <v>185</v>
      </c>
      <c r="B25" s="44">
        <v>87</v>
      </c>
      <c r="C25" s="45" t="s">
        <v>182</v>
      </c>
      <c r="D25" s="45" t="s">
        <v>183</v>
      </c>
      <c r="E25" s="46" t="s">
        <v>39</v>
      </c>
      <c r="F25" s="38">
        <v>26</v>
      </c>
      <c r="G25" s="47" t="s">
        <v>14</v>
      </c>
      <c r="H25" s="88">
        <v>12</v>
      </c>
      <c r="I25" s="48">
        <v>10</v>
      </c>
      <c r="J25" s="47" t="s">
        <v>14</v>
      </c>
      <c r="K25" s="48">
        <v>10</v>
      </c>
      <c r="L25" s="47" t="s">
        <v>19</v>
      </c>
      <c r="M25" s="48">
        <v>5</v>
      </c>
      <c r="N25" s="47" t="s">
        <v>14</v>
      </c>
      <c r="O25" s="48">
        <v>10</v>
      </c>
      <c r="P25" s="38">
        <v>38.956000000000003</v>
      </c>
      <c r="Q25" s="47" t="s">
        <v>19</v>
      </c>
      <c r="R25" s="48">
        <v>5</v>
      </c>
      <c r="S25" s="38">
        <v>23.084</v>
      </c>
      <c r="T25" s="47" t="s">
        <v>14</v>
      </c>
      <c r="U25" s="48">
        <v>10</v>
      </c>
      <c r="V25" s="38">
        <v>36.35</v>
      </c>
      <c r="W25" s="47" t="s">
        <v>19</v>
      </c>
      <c r="X25" s="48">
        <v>5</v>
      </c>
      <c r="Y25" s="49"/>
      <c r="Z25" s="50">
        <v>55</v>
      </c>
    </row>
    <row r="26" spans="1:26" x14ac:dyDescent="0.2">
      <c r="A26" s="43">
        <v>181</v>
      </c>
      <c r="B26" s="44">
        <v>84</v>
      </c>
      <c r="C26" s="45" t="s">
        <v>154</v>
      </c>
      <c r="D26" s="45" t="s">
        <v>155</v>
      </c>
      <c r="E26" s="46" t="s">
        <v>127</v>
      </c>
      <c r="F26" s="38">
        <v>19</v>
      </c>
      <c r="G26" s="47" t="s">
        <v>19</v>
      </c>
      <c r="H26" s="88">
        <v>23</v>
      </c>
      <c r="I26" s="48">
        <v>5</v>
      </c>
      <c r="J26" s="47" t="s">
        <v>14</v>
      </c>
      <c r="K26" s="48">
        <v>10</v>
      </c>
      <c r="L26" s="47" t="s">
        <v>19</v>
      </c>
      <c r="M26" s="48">
        <v>5</v>
      </c>
      <c r="N26" s="47" t="s">
        <v>14</v>
      </c>
      <c r="O26" s="48">
        <v>10</v>
      </c>
      <c r="P26" s="38">
        <v>31.46</v>
      </c>
      <c r="Q26" s="47" t="s">
        <v>14</v>
      </c>
      <c r="R26" s="48">
        <v>10</v>
      </c>
      <c r="S26" s="38">
        <v>28.908999999999999</v>
      </c>
      <c r="T26" s="47" t="s">
        <v>19</v>
      </c>
      <c r="U26" s="48">
        <v>5</v>
      </c>
      <c r="V26" s="38">
        <v>36.21</v>
      </c>
      <c r="W26" s="47" t="s">
        <v>19</v>
      </c>
      <c r="X26" s="48">
        <v>5</v>
      </c>
      <c r="Y26" s="49"/>
      <c r="Z26" s="50">
        <v>50</v>
      </c>
    </row>
    <row r="27" spans="1:26" x14ac:dyDescent="0.2">
      <c r="A27" s="43">
        <v>147</v>
      </c>
      <c r="B27" s="44">
        <v>73</v>
      </c>
      <c r="C27" s="45" t="s">
        <v>160</v>
      </c>
      <c r="D27" s="45" t="s">
        <v>161</v>
      </c>
      <c r="E27" s="46" t="s">
        <v>44</v>
      </c>
      <c r="F27" s="38">
        <v>22</v>
      </c>
      <c r="G27" s="47" t="s">
        <v>19</v>
      </c>
      <c r="H27" s="88">
        <v>21</v>
      </c>
      <c r="I27" s="48">
        <v>5</v>
      </c>
      <c r="J27" s="47" t="s">
        <v>14</v>
      </c>
      <c r="K27" s="48">
        <v>10</v>
      </c>
      <c r="L27" s="47" t="s">
        <v>19</v>
      </c>
      <c r="M27" s="48">
        <v>5</v>
      </c>
      <c r="N27" s="47" t="s">
        <v>19</v>
      </c>
      <c r="O27" s="48">
        <v>5</v>
      </c>
      <c r="P27" s="38">
        <v>44.639000000000003</v>
      </c>
      <c r="Q27" s="47" t="s">
        <v>19</v>
      </c>
      <c r="R27" s="48">
        <v>5</v>
      </c>
      <c r="S27" s="38">
        <v>30.004000000000001</v>
      </c>
      <c r="T27" s="47" t="s">
        <v>19</v>
      </c>
      <c r="U27" s="48">
        <v>5</v>
      </c>
      <c r="V27" s="38">
        <v>21.219000000000001</v>
      </c>
      <c r="W27" s="47" t="s">
        <v>19</v>
      </c>
      <c r="X27" s="48">
        <v>5</v>
      </c>
      <c r="Y27" s="49"/>
      <c r="Z27" s="50">
        <v>40</v>
      </c>
    </row>
    <row r="28" spans="1:26" x14ac:dyDescent="0.2">
      <c r="A28" s="43">
        <v>178</v>
      </c>
      <c r="B28" s="44">
        <v>83</v>
      </c>
      <c r="C28" s="45" t="s">
        <v>106</v>
      </c>
      <c r="D28" s="45" t="s">
        <v>107</v>
      </c>
      <c r="E28" s="46" t="s">
        <v>29</v>
      </c>
      <c r="F28" s="38">
        <v>19</v>
      </c>
      <c r="G28" s="47" t="s">
        <v>19</v>
      </c>
      <c r="H28" s="88">
        <v>23</v>
      </c>
      <c r="I28" s="48">
        <v>5</v>
      </c>
      <c r="J28" s="47" t="s">
        <v>19</v>
      </c>
      <c r="K28" s="48">
        <v>5</v>
      </c>
      <c r="L28" s="47" t="s">
        <v>19</v>
      </c>
      <c r="M28" s="48">
        <v>5</v>
      </c>
      <c r="N28" s="47" t="s">
        <v>19</v>
      </c>
      <c r="O28" s="48">
        <v>5</v>
      </c>
      <c r="P28" s="38">
        <v>37.670999999999999</v>
      </c>
      <c r="Q28" s="47" t="s">
        <v>19</v>
      </c>
      <c r="R28" s="48">
        <v>5</v>
      </c>
      <c r="S28" s="38">
        <v>26.963000000000001</v>
      </c>
      <c r="T28" s="47" t="s">
        <v>19</v>
      </c>
      <c r="U28" s="48">
        <v>5</v>
      </c>
      <c r="V28" s="38">
        <v>16.279</v>
      </c>
      <c r="W28" s="47" t="s">
        <v>14</v>
      </c>
      <c r="X28" s="48">
        <v>10</v>
      </c>
      <c r="Y28" s="49"/>
      <c r="Z28" s="50">
        <v>40</v>
      </c>
    </row>
    <row r="29" spans="1:26" x14ac:dyDescent="0.2">
      <c r="A29" s="43">
        <v>154</v>
      </c>
      <c r="B29" s="44">
        <v>75</v>
      </c>
      <c r="C29" s="45" t="s">
        <v>158</v>
      </c>
      <c r="D29" s="45" t="s">
        <v>159</v>
      </c>
      <c r="E29" s="46" t="s">
        <v>44</v>
      </c>
      <c r="F29" s="38">
        <v>26</v>
      </c>
      <c r="G29" s="47" t="s">
        <v>14</v>
      </c>
      <c r="H29" s="88">
        <v>12</v>
      </c>
      <c r="I29" s="48">
        <v>10</v>
      </c>
      <c r="J29" s="47" t="s">
        <v>19</v>
      </c>
      <c r="K29" s="48">
        <v>5</v>
      </c>
      <c r="L29" s="47" t="s">
        <v>19</v>
      </c>
      <c r="M29" s="48">
        <v>5</v>
      </c>
      <c r="N29" s="47" t="s">
        <v>19</v>
      </c>
      <c r="O29" s="48">
        <v>5</v>
      </c>
      <c r="P29" s="38" t="s">
        <v>37</v>
      </c>
      <c r="Q29" s="47"/>
      <c r="R29" s="48">
        <v>1</v>
      </c>
      <c r="S29" s="38">
        <v>29.931999999999999</v>
      </c>
      <c r="T29" s="47" t="s">
        <v>19</v>
      </c>
      <c r="U29" s="48">
        <v>5</v>
      </c>
      <c r="V29" s="38">
        <v>37.590000000000003</v>
      </c>
      <c r="W29" s="47" t="s">
        <v>19</v>
      </c>
      <c r="X29" s="48">
        <v>5</v>
      </c>
      <c r="Y29" s="49"/>
      <c r="Z29" s="50">
        <v>36</v>
      </c>
    </row>
  </sheetData>
  <mergeCells count="12">
    <mergeCell ref="L3:M3"/>
    <mergeCell ref="N3:O3"/>
    <mergeCell ref="P3:R3"/>
    <mergeCell ref="S3:U3"/>
    <mergeCell ref="V3:X3"/>
    <mergeCell ref="A1:E1"/>
    <mergeCell ref="A2:E2"/>
    <mergeCell ref="C3:D3"/>
    <mergeCell ref="F1:X1"/>
    <mergeCell ref="F2:X2"/>
    <mergeCell ref="F3:I3"/>
    <mergeCell ref="J3:K3"/>
  </mergeCells>
  <phoneticPr fontId="4" type="noConversion"/>
  <pageMargins left="0" right="0" top="0" bottom="0" header="0" footer="0"/>
  <pageSetup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"/>
  <sheetViews>
    <sheetView workbookViewId="0">
      <selection sqref="A1:E1"/>
    </sheetView>
  </sheetViews>
  <sheetFormatPr defaultRowHeight="12.75" x14ac:dyDescent="0.2"/>
  <cols>
    <col min="1" max="1" width="4" bestFit="1" customWidth="1"/>
    <col min="2" max="2" width="7" bestFit="1" customWidth="1"/>
    <col min="3" max="3" width="7.28515625" bestFit="1" customWidth="1"/>
    <col min="4" max="4" width="7.5703125" bestFit="1" customWidth="1"/>
    <col min="5" max="5" width="20.7109375" bestFit="1" customWidth="1"/>
    <col min="6" max="6" width="5.85546875" bestFit="1" customWidth="1"/>
    <col min="7" max="7" width="6.5703125" bestFit="1" customWidth="1"/>
    <col min="8" max="8" width="5.140625" bestFit="1" customWidth="1"/>
    <col min="9" max="9" width="6.140625" bestFit="1" customWidth="1"/>
    <col min="10" max="10" width="6.5703125" bestFit="1" customWidth="1"/>
    <col min="11" max="11" width="6.140625" bestFit="1" customWidth="1"/>
    <col min="12" max="12" width="6.5703125" bestFit="1" customWidth="1"/>
    <col min="13" max="13" width="6.140625" bestFit="1" customWidth="1"/>
    <col min="14" max="14" width="6.5703125" bestFit="1" customWidth="1"/>
    <col min="15" max="15" width="6.140625" bestFit="1" customWidth="1"/>
    <col min="16" max="16" width="7" bestFit="1" customWidth="1"/>
    <col min="17" max="17" width="6.5703125" bestFit="1" customWidth="1"/>
    <col min="18" max="18" width="6.140625" bestFit="1" customWidth="1"/>
    <col min="19" max="19" width="7" bestFit="1" customWidth="1"/>
    <col min="20" max="20" width="6.5703125" bestFit="1" customWidth="1"/>
    <col min="21" max="21" width="6.140625" bestFit="1" customWidth="1"/>
    <col min="22" max="22" width="7" bestFit="1" customWidth="1"/>
    <col min="23" max="23" width="6.5703125" bestFit="1" customWidth="1"/>
    <col min="24" max="24" width="6.140625" bestFit="1" customWidth="1"/>
    <col min="25" max="25" width="1.7109375" customWidth="1"/>
    <col min="26" max="26" width="6.140625" bestFit="1" customWidth="1"/>
  </cols>
  <sheetData>
    <row r="1" spans="1:26" s="8" customFormat="1" ht="24.75" customHeight="1" x14ac:dyDescent="0.25">
      <c r="A1" s="64" t="s">
        <v>162</v>
      </c>
      <c r="B1" s="65"/>
      <c r="C1" s="65"/>
      <c r="D1" s="65"/>
      <c r="E1" s="65"/>
      <c r="F1" s="69" t="s">
        <v>24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6" s="8" customFormat="1" ht="18.75" customHeight="1" thickBot="1" x14ac:dyDescent="0.3">
      <c r="A2" s="66"/>
      <c r="B2" s="67"/>
      <c r="C2" s="67"/>
      <c r="D2" s="67"/>
      <c r="E2" s="67"/>
      <c r="F2" s="72" t="s">
        <v>184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3"/>
    </row>
    <row r="3" spans="1:26" s="8" customFormat="1" ht="12" x14ac:dyDescent="0.2">
      <c r="A3" s="25"/>
      <c r="B3" s="41"/>
      <c r="C3" s="68" t="s">
        <v>1</v>
      </c>
      <c r="D3" s="68"/>
      <c r="E3" s="26" t="s">
        <v>2</v>
      </c>
      <c r="F3" s="75" t="s">
        <v>3</v>
      </c>
      <c r="G3" s="76"/>
      <c r="H3" s="86"/>
      <c r="I3" s="77"/>
      <c r="J3" s="75" t="s">
        <v>74</v>
      </c>
      <c r="K3" s="77"/>
      <c r="L3" s="78" t="s">
        <v>25</v>
      </c>
      <c r="M3" s="79"/>
      <c r="N3" s="80" t="s">
        <v>119</v>
      </c>
      <c r="O3" s="79"/>
      <c r="P3" s="75" t="s">
        <v>36</v>
      </c>
      <c r="Q3" s="76"/>
      <c r="R3" s="77"/>
      <c r="S3" s="80" t="s">
        <v>28</v>
      </c>
      <c r="T3" s="80"/>
      <c r="U3" s="79"/>
      <c r="V3" s="78" t="s">
        <v>120</v>
      </c>
      <c r="W3" s="80"/>
      <c r="X3" s="79"/>
      <c r="Z3" s="9" t="s">
        <v>5</v>
      </c>
    </row>
    <row r="4" spans="1:26" s="39" customFormat="1" thickBot="1" x14ac:dyDescent="0.25">
      <c r="A4" s="23" t="s">
        <v>6</v>
      </c>
      <c r="B4" s="22" t="s">
        <v>7</v>
      </c>
      <c r="C4" s="22" t="s">
        <v>8</v>
      </c>
      <c r="D4" s="22" t="s">
        <v>9</v>
      </c>
      <c r="E4" s="24" t="s">
        <v>1</v>
      </c>
      <c r="F4" s="13" t="s">
        <v>10</v>
      </c>
      <c r="G4" s="14" t="s">
        <v>11</v>
      </c>
      <c r="H4" s="87" t="s">
        <v>172</v>
      </c>
      <c r="I4" s="15" t="s">
        <v>12</v>
      </c>
      <c r="J4" s="13" t="s">
        <v>11</v>
      </c>
      <c r="K4" s="15" t="s">
        <v>12</v>
      </c>
      <c r="L4" s="16" t="s">
        <v>11</v>
      </c>
      <c r="M4" s="18" t="s">
        <v>12</v>
      </c>
      <c r="N4" s="42" t="s">
        <v>11</v>
      </c>
      <c r="O4" s="18" t="s">
        <v>12</v>
      </c>
      <c r="P4" s="13" t="s">
        <v>13</v>
      </c>
      <c r="Q4" s="14" t="s">
        <v>11</v>
      </c>
      <c r="R4" s="15" t="s">
        <v>12</v>
      </c>
      <c r="S4" s="42" t="s">
        <v>13</v>
      </c>
      <c r="T4" s="42" t="s">
        <v>11</v>
      </c>
      <c r="U4" s="18" t="s">
        <v>12</v>
      </c>
      <c r="V4" s="16" t="s">
        <v>13</v>
      </c>
      <c r="W4" s="42" t="s">
        <v>11</v>
      </c>
      <c r="X4" s="18" t="s">
        <v>12</v>
      </c>
      <c r="Y4" s="19"/>
      <c r="Z4" s="20" t="s">
        <v>12</v>
      </c>
    </row>
    <row r="5" spans="1:26" s="51" customFormat="1" ht="12" x14ac:dyDescent="0.2">
      <c r="A5" s="43">
        <v>204</v>
      </c>
      <c r="B5" s="44">
        <v>13</v>
      </c>
      <c r="C5" s="45" t="s">
        <v>54</v>
      </c>
      <c r="D5" s="45" t="s">
        <v>165</v>
      </c>
      <c r="E5" s="46" t="s">
        <v>39</v>
      </c>
      <c r="F5" s="38">
        <v>26</v>
      </c>
      <c r="G5" s="47" t="s">
        <v>20</v>
      </c>
      <c r="H5" s="88">
        <v>1</v>
      </c>
      <c r="I5" s="48">
        <v>15</v>
      </c>
      <c r="J5" s="47" t="s">
        <v>14</v>
      </c>
      <c r="K5" s="48">
        <v>10</v>
      </c>
      <c r="L5" s="47" t="s">
        <v>14</v>
      </c>
      <c r="M5" s="48">
        <v>10</v>
      </c>
      <c r="N5" s="47" t="s">
        <v>19</v>
      </c>
      <c r="O5" s="48">
        <v>5</v>
      </c>
      <c r="P5" s="38">
        <v>39.307000000000002</v>
      </c>
      <c r="Q5" s="47" t="s">
        <v>20</v>
      </c>
      <c r="R5" s="48">
        <v>15</v>
      </c>
      <c r="S5" s="38">
        <v>29.93</v>
      </c>
      <c r="T5" s="47" t="s">
        <v>20</v>
      </c>
      <c r="U5" s="48">
        <v>15</v>
      </c>
      <c r="V5" s="38">
        <v>12.366</v>
      </c>
      <c r="W5" s="47" t="s">
        <v>20</v>
      </c>
      <c r="X5" s="48">
        <v>15</v>
      </c>
      <c r="Y5" s="49"/>
      <c r="Z5" s="50">
        <v>85</v>
      </c>
    </row>
    <row r="6" spans="1:26" s="52" customFormat="1" ht="12" x14ac:dyDescent="0.2">
      <c r="A6" s="43">
        <v>110</v>
      </c>
      <c r="B6" s="44">
        <v>3</v>
      </c>
      <c r="C6" s="45" t="s">
        <v>94</v>
      </c>
      <c r="D6" s="45" t="s">
        <v>95</v>
      </c>
      <c r="E6" s="46" t="s">
        <v>90</v>
      </c>
      <c r="F6" s="38">
        <v>25</v>
      </c>
      <c r="G6" s="47" t="s">
        <v>20</v>
      </c>
      <c r="H6" s="88">
        <v>2</v>
      </c>
      <c r="I6" s="48">
        <v>15</v>
      </c>
      <c r="J6" s="47" t="s">
        <v>19</v>
      </c>
      <c r="K6" s="48">
        <v>5</v>
      </c>
      <c r="L6" s="47" t="s">
        <v>14</v>
      </c>
      <c r="M6" s="48">
        <v>10</v>
      </c>
      <c r="N6" s="47" t="s">
        <v>14</v>
      </c>
      <c r="O6" s="48">
        <v>10</v>
      </c>
      <c r="P6" s="38">
        <v>39.445999999999998</v>
      </c>
      <c r="Q6" s="47" t="s">
        <v>20</v>
      </c>
      <c r="R6" s="48">
        <v>15</v>
      </c>
      <c r="S6" s="38">
        <v>29.068999999999999</v>
      </c>
      <c r="T6" s="47" t="s">
        <v>20</v>
      </c>
      <c r="U6" s="48">
        <v>15</v>
      </c>
      <c r="V6" s="38">
        <v>13.525</v>
      </c>
      <c r="W6" s="47" t="s">
        <v>20</v>
      </c>
      <c r="X6" s="48">
        <v>15</v>
      </c>
      <c r="Y6" s="49"/>
      <c r="Z6" s="50">
        <v>85</v>
      </c>
    </row>
    <row r="7" spans="1:26" s="52" customFormat="1" ht="12" x14ac:dyDescent="0.2">
      <c r="A7" s="43">
        <v>122</v>
      </c>
      <c r="B7" s="44">
        <v>5</v>
      </c>
      <c r="C7" s="45" t="s">
        <v>100</v>
      </c>
      <c r="D7" s="45" t="s">
        <v>101</v>
      </c>
      <c r="E7" s="46" t="s">
        <v>130</v>
      </c>
      <c r="F7" s="38">
        <v>24</v>
      </c>
      <c r="G7" s="47" t="s">
        <v>20</v>
      </c>
      <c r="H7" s="88">
        <v>3</v>
      </c>
      <c r="I7" s="48">
        <v>15</v>
      </c>
      <c r="J7" s="47" t="s">
        <v>14</v>
      </c>
      <c r="K7" s="48">
        <v>10</v>
      </c>
      <c r="L7" s="47" t="s">
        <v>19</v>
      </c>
      <c r="M7" s="48">
        <v>5</v>
      </c>
      <c r="N7" s="47" t="s">
        <v>19</v>
      </c>
      <c r="O7" s="48">
        <v>5</v>
      </c>
      <c r="P7" s="38" t="s">
        <v>37</v>
      </c>
      <c r="Q7" s="47"/>
      <c r="R7" s="48">
        <v>1</v>
      </c>
      <c r="S7" s="38">
        <v>37.652999999999999</v>
      </c>
      <c r="T7" s="47" t="s">
        <v>14</v>
      </c>
      <c r="U7" s="48">
        <v>10</v>
      </c>
      <c r="V7" s="38">
        <v>28.07</v>
      </c>
      <c r="W7" s="47" t="s">
        <v>14</v>
      </c>
      <c r="X7" s="48">
        <v>10</v>
      </c>
      <c r="Y7" s="49"/>
      <c r="Z7" s="50">
        <v>56</v>
      </c>
    </row>
    <row r="8" spans="1:26" s="52" customFormat="1" ht="12" x14ac:dyDescent="0.2">
      <c r="A8" s="43">
        <v>171</v>
      </c>
      <c r="B8" s="44">
        <v>10</v>
      </c>
      <c r="C8" s="45" t="s">
        <v>102</v>
      </c>
      <c r="D8" s="45" t="s">
        <v>103</v>
      </c>
      <c r="E8" s="46" t="s">
        <v>127</v>
      </c>
      <c r="F8" s="38">
        <v>17</v>
      </c>
      <c r="G8" s="47" t="s">
        <v>19</v>
      </c>
      <c r="H8" s="88">
        <v>7</v>
      </c>
      <c r="I8" s="48">
        <v>5</v>
      </c>
      <c r="J8" s="47" t="s">
        <v>19</v>
      </c>
      <c r="K8" s="48">
        <v>5</v>
      </c>
      <c r="L8" s="47" t="s">
        <v>19</v>
      </c>
      <c r="M8" s="48">
        <v>5</v>
      </c>
      <c r="N8" s="47" t="s">
        <v>19</v>
      </c>
      <c r="O8" s="48">
        <v>5</v>
      </c>
      <c r="P8" s="38">
        <v>41.863</v>
      </c>
      <c r="Q8" s="47" t="s">
        <v>20</v>
      </c>
      <c r="R8" s="48">
        <v>15</v>
      </c>
      <c r="S8" s="38">
        <v>36.347999999999999</v>
      </c>
      <c r="T8" s="47" t="s">
        <v>14</v>
      </c>
      <c r="U8" s="48">
        <v>10</v>
      </c>
      <c r="V8" s="38">
        <v>16.288</v>
      </c>
      <c r="W8" s="47" t="s">
        <v>14</v>
      </c>
      <c r="X8" s="48">
        <v>10</v>
      </c>
      <c r="Y8" s="49"/>
      <c r="Z8" s="50">
        <v>55</v>
      </c>
    </row>
    <row r="9" spans="1:26" s="52" customFormat="1" ht="12" x14ac:dyDescent="0.2">
      <c r="A9" s="43">
        <v>121</v>
      </c>
      <c r="B9" s="44">
        <v>4</v>
      </c>
      <c r="C9" s="45" t="s">
        <v>129</v>
      </c>
      <c r="D9" s="45" t="s">
        <v>168</v>
      </c>
      <c r="E9" s="46" t="s">
        <v>130</v>
      </c>
      <c r="F9" s="38">
        <v>15</v>
      </c>
      <c r="G9" s="47" t="s">
        <v>19</v>
      </c>
      <c r="H9" s="88">
        <v>9</v>
      </c>
      <c r="I9" s="48">
        <v>5</v>
      </c>
      <c r="J9" s="47" t="s">
        <v>19</v>
      </c>
      <c r="K9" s="48">
        <v>5</v>
      </c>
      <c r="L9" s="47" t="s">
        <v>19</v>
      </c>
      <c r="M9" s="48">
        <v>5</v>
      </c>
      <c r="N9" s="47" t="s">
        <v>14</v>
      </c>
      <c r="O9" s="48">
        <v>10</v>
      </c>
      <c r="P9" s="38">
        <v>50.206000000000003</v>
      </c>
      <c r="Q9" s="47" t="s">
        <v>14</v>
      </c>
      <c r="R9" s="48">
        <v>10</v>
      </c>
      <c r="S9" s="38">
        <v>40.712000000000003</v>
      </c>
      <c r="T9" s="47" t="s">
        <v>19</v>
      </c>
      <c r="U9" s="48">
        <v>5</v>
      </c>
      <c r="V9" s="38">
        <v>17.358000000000001</v>
      </c>
      <c r="W9" s="47" t="s">
        <v>14</v>
      </c>
      <c r="X9" s="48">
        <v>10</v>
      </c>
      <c r="Y9" s="49"/>
      <c r="Z9" s="50">
        <v>50</v>
      </c>
    </row>
    <row r="10" spans="1:26" s="39" customFormat="1" ht="12" x14ac:dyDescent="0.2">
      <c r="A10" s="43">
        <v>201</v>
      </c>
      <c r="B10" s="44">
        <v>11</v>
      </c>
      <c r="C10" s="45" t="s">
        <v>169</v>
      </c>
      <c r="D10" s="45" t="s">
        <v>167</v>
      </c>
      <c r="E10" s="46" t="s">
        <v>44</v>
      </c>
      <c r="F10" s="38">
        <v>21</v>
      </c>
      <c r="G10" s="47" t="s">
        <v>14</v>
      </c>
      <c r="H10" s="88">
        <v>6</v>
      </c>
      <c r="I10" s="48">
        <v>10</v>
      </c>
      <c r="J10" s="47" t="s">
        <v>14</v>
      </c>
      <c r="K10" s="48">
        <v>10</v>
      </c>
      <c r="L10" s="47" t="s">
        <v>19</v>
      </c>
      <c r="M10" s="48">
        <v>5</v>
      </c>
      <c r="N10" s="47" t="s">
        <v>19</v>
      </c>
      <c r="O10" s="48">
        <v>5</v>
      </c>
      <c r="P10" s="38" t="s">
        <v>37</v>
      </c>
      <c r="Q10" s="47"/>
      <c r="R10" s="48">
        <v>1</v>
      </c>
      <c r="S10" s="38" t="s">
        <v>15</v>
      </c>
      <c r="T10" s="47"/>
      <c r="U10" s="48">
        <v>0</v>
      </c>
      <c r="V10" s="38">
        <v>14.906000000000001</v>
      </c>
      <c r="W10" s="47" t="s">
        <v>20</v>
      </c>
      <c r="X10" s="48">
        <v>15</v>
      </c>
      <c r="Y10" s="49"/>
      <c r="Z10" s="50">
        <v>46</v>
      </c>
    </row>
    <row r="11" spans="1:26" s="52" customFormat="1" ht="12" x14ac:dyDescent="0.2">
      <c r="A11" s="43">
        <v>200</v>
      </c>
      <c r="B11" s="44">
        <v>8</v>
      </c>
      <c r="C11" s="45" t="s">
        <v>105</v>
      </c>
      <c r="D11" s="45" t="s">
        <v>167</v>
      </c>
      <c r="E11" s="46" t="s">
        <v>44</v>
      </c>
      <c r="F11" s="38">
        <v>16</v>
      </c>
      <c r="G11" s="47" t="s">
        <v>19</v>
      </c>
      <c r="H11" s="88">
        <v>8</v>
      </c>
      <c r="I11" s="48">
        <v>5</v>
      </c>
      <c r="J11" s="47" t="s">
        <v>19</v>
      </c>
      <c r="K11" s="48">
        <v>5</v>
      </c>
      <c r="L11" s="47" t="s">
        <v>20</v>
      </c>
      <c r="M11" s="48">
        <v>15</v>
      </c>
      <c r="N11" s="47" t="s">
        <v>19</v>
      </c>
      <c r="O11" s="48">
        <v>5</v>
      </c>
      <c r="P11" s="38">
        <v>47.350999999999999</v>
      </c>
      <c r="Q11" s="47" t="s">
        <v>14</v>
      </c>
      <c r="R11" s="48">
        <v>10</v>
      </c>
      <c r="S11" s="38" t="s">
        <v>15</v>
      </c>
      <c r="T11" s="47"/>
      <c r="U11" s="48">
        <v>0</v>
      </c>
      <c r="V11" s="38">
        <v>31.824000000000002</v>
      </c>
      <c r="W11" s="47" t="s">
        <v>19</v>
      </c>
      <c r="X11" s="48">
        <v>5</v>
      </c>
      <c r="Y11" s="49"/>
      <c r="Z11" s="50">
        <v>45</v>
      </c>
    </row>
    <row r="12" spans="1:26" s="52" customFormat="1" ht="12" x14ac:dyDescent="0.2">
      <c r="A12" s="43">
        <v>206</v>
      </c>
      <c r="B12" s="44">
        <v>14</v>
      </c>
      <c r="C12" s="45" t="s">
        <v>193</v>
      </c>
      <c r="D12" s="45" t="s">
        <v>149</v>
      </c>
      <c r="E12" s="46" t="s">
        <v>44</v>
      </c>
      <c r="F12" s="38">
        <v>23</v>
      </c>
      <c r="G12" s="47" t="s">
        <v>14</v>
      </c>
      <c r="H12" s="88">
        <v>4</v>
      </c>
      <c r="I12" s="48">
        <v>10</v>
      </c>
      <c r="J12" s="47" t="s">
        <v>19</v>
      </c>
      <c r="K12" s="48">
        <v>5</v>
      </c>
      <c r="L12" s="47" t="s">
        <v>14</v>
      </c>
      <c r="M12" s="48">
        <v>10</v>
      </c>
      <c r="N12" s="47" t="s">
        <v>19</v>
      </c>
      <c r="O12" s="48">
        <v>5</v>
      </c>
      <c r="P12" s="38" t="s">
        <v>37</v>
      </c>
      <c r="Q12" s="47"/>
      <c r="R12" s="48">
        <v>1</v>
      </c>
      <c r="S12" s="38" t="s">
        <v>15</v>
      </c>
      <c r="T12" s="47"/>
      <c r="U12" s="48">
        <v>0</v>
      </c>
      <c r="V12" s="38" t="s">
        <v>37</v>
      </c>
      <c r="W12" s="47"/>
      <c r="X12" s="48">
        <v>1</v>
      </c>
      <c r="Y12" s="49"/>
      <c r="Z12" s="50">
        <v>32</v>
      </c>
    </row>
    <row r="13" spans="1:26" s="52" customFormat="1" ht="12" x14ac:dyDescent="0.2">
      <c r="A13" s="43">
        <v>129</v>
      </c>
      <c r="B13" s="44">
        <v>6</v>
      </c>
      <c r="C13" s="45" t="s">
        <v>46</v>
      </c>
      <c r="D13" s="45" t="s">
        <v>107</v>
      </c>
      <c r="E13" s="46" t="s">
        <v>29</v>
      </c>
      <c r="F13" s="38">
        <v>23</v>
      </c>
      <c r="G13" s="47" t="s">
        <v>14</v>
      </c>
      <c r="H13" s="88">
        <v>4</v>
      </c>
      <c r="I13" s="48">
        <v>10</v>
      </c>
      <c r="J13" s="47" t="s">
        <v>19</v>
      </c>
      <c r="K13" s="48">
        <v>5</v>
      </c>
      <c r="L13" s="47" t="s">
        <v>19</v>
      </c>
      <c r="M13" s="48">
        <v>5</v>
      </c>
      <c r="N13" s="47" t="s">
        <v>19</v>
      </c>
      <c r="O13" s="48">
        <v>5</v>
      </c>
      <c r="P13" s="38" t="s">
        <v>37</v>
      </c>
      <c r="Q13" s="47"/>
      <c r="R13" s="48">
        <v>1</v>
      </c>
      <c r="S13" s="38">
        <v>45.179000000000002</v>
      </c>
      <c r="T13" s="47" t="s">
        <v>19</v>
      </c>
      <c r="U13" s="48">
        <v>5</v>
      </c>
      <c r="V13" s="38" t="s">
        <v>15</v>
      </c>
      <c r="W13" s="47"/>
      <c r="X13" s="48">
        <v>0</v>
      </c>
      <c r="Y13" s="49"/>
      <c r="Z13" s="50">
        <v>31</v>
      </c>
    </row>
  </sheetData>
  <mergeCells count="12">
    <mergeCell ref="L3:M3"/>
    <mergeCell ref="N3:O3"/>
    <mergeCell ref="P3:R3"/>
    <mergeCell ref="S3:U3"/>
    <mergeCell ref="V3:X3"/>
    <mergeCell ref="A1:E1"/>
    <mergeCell ref="A2:E2"/>
    <mergeCell ref="C3:D3"/>
    <mergeCell ref="F1:X1"/>
    <mergeCell ref="F2:X2"/>
    <mergeCell ref="F3:I3"/>
    <mergeCell ref="J3:K3"/>
  </mergeCells>
  <phoneticPr fontId="4" type="noConversion"/>
  <pageMargins left="0" right="0" top="0" bottom="0" header="0" footer="0"/>
  <pageSetup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7"/>
  <sheetViews>
    <sheetView workbookViewId="0">
      <selection sqref="A1:E1"/>
    </sheetView>
  </sheetViews>
  <sheetFormatPr defaultRowHeight="12.75" x14ac:dyDescent="0.2"/>
  <cols>
    <col min="1" max="1" width="4" bestFit="1" customWidth="1"/>
    <col min="2" max="2" width="7" bestFit="1" customWidth="1"/>
    <col min="3" max="3" width="5.85546875" bestFit="1" customWidth="1"/>
    <col min="4" max="4" width="7.7109375" bestFit="1" customWidth="1"/>
    <col min="5" max="5" width="14.7109375" bestFit="1" customWidth="1"/>
    <col min="6" max="6" width="5.85546875" bestFit="1" customWidth="1"/>
    <col min="7" max="7" width="6.5703125" bestFit="1" customWidth="1"/>
    <col min="8" max="8" width="5.140625" bestFit="1" customWidth="1"/>
    <col min="9" max="9" width="6.140625" bestFit="1" customWidth="1"/>
    <col min="10" max="10" width="6.5703125" bestFit="1" customWidth="1"/>
    <col min="11" max="11" width="6.140625" bestFit="1" customWidth="1"/>
    <col min="12" max="12" width="6.5703125" bestFit="1" customWidth="1"/>
    <col min="13" max="13" width="6.140625" bestFit="1" customWidth="1"/>
    <col min="14" max="14" width="6.5703125" bestFit="1" customWidth="1"/>
    <col min="15" max="15" width="6.140625" bestFit="1" customWidth="1"/>
    <col min="16" max="16" width="7" bestFit="1" customWidth="1"/>
    <col min="17" max="17" width="6.5703125" bestFit="1" customWidth="1"/>
    <col min="18" max="18" width="6.140625" bestFit="1" customWidth="1"/>
    <col min="19" max="19" width="7" bestFit="1" customWidth="1"/>
    <col min="20" max="20" width="6.5703125" bestFit="1" customWidth="1"/>
    <col min="21" max="21" width="6.140625" bestFit="1" customWidth="1"/>
    <col min="22" max="22" width="7" bestFit="1" customWidth="1"/>
    <col min="23" max="23" width="6.5703125" bestFit="1" customWidth="1"/>
    <col min="24" max="24" width="6.140625" bestFit="1" customWidth="1"/>
    <col min="25" max="25" width="1.7109375" customWidth="1"/>
    <col min="26" max="26" width="6.140625" bestFit="1" customWidth="1"/>
  </cols>
  <sheetData>
    <row r="1" spans="1:26" s="8" customFormat="1" ht="24.75" customHeight="1" x14ac:dyDescent="0.25">
      <c r="A1" s="64" t="s">
        <v>163</v>
      </c>
      <c r="B1" s="65"/>
      <c r="C1" s="65"/>
      <c r="D1" s="65"/>
      <c r="E1" s="65"/>
      <c r="F1" s="69" t="s">
        <v>24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6" s="8" customFormat="1" ht="18.75" customHeight="1" thickBot="1" x14ac:dyDescent="0.3">
      <c r="A2" s="66"/>
      <c r="B2" s="67"/>
      <c r="C2" s="67"/>
      <c r="D2" s="67"/>
      <c r="E2" s="67"/>
      <c r="F2" s="72" t="s">
        <v>184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3"/>
    </row>
    <row r="3" spans="1:26" s="8" customFormat="1" ht="12" x14ac:dyDescent="0.2">
      <c r="A3" s="25"/>
      <c r="B3" s="41"/>
      <c r="C3" s="68" t="s">
        <v>1</v>
      </c>
      <c r="D3" s="68"/>
      <c r="E3" s="26" t="s">
        <v>2</v>
      </c>
      <c r="F3" s="75" t="s">
        <v>3</v>
      </c>
      <c r="G3" s="76"/>
      <c r="H3" s="86"/>
      <c r="I3" s="77"/>
      <c r="J3" s="75" t="s">
        <v>74</v>
      </c>
      <c r="K3" s="77"/>
      <c r="L3" s="78" t="s">
        <v>25</v>
      </c>
      <c r="M3" s="79"/>
      <c r="N3" s="80" t="s">
        <v>119</v>
      </c>
      <c r="O3" s="79"/>
      <c r="P3" s="75" t="s">
        <v>36</v>
      </c>
      <c r="Q3" s="76"/>
      <c r="R3" s="77"/>
      <c r="S3" s="80" t="s">
        <v>28</v>
      </c>
      <c r="T3" s="80"/>
      <c r="U3" s="79"/>
      <c r="V3" s="78" t="s">
        <v>120</v>
      </c>
      <c r="W3" s="80"/>
      <c r="X3" s="79"/>
      <c r="Z3" s="9" t="s">
        <v>5</v>
      </c>
    </row>
    <row r="4" spans="1:26" s="39" customFormat="1" thickBot="1" x14ac:dyDescent="0.25">
      <c r="A4" s="23" t="s">
        <v>6</v>
      </c>
      <c r="B4" s="22" t="s">
        <v>7</v>
      </c>
      <c r="C4" s="22" t="s">
        <v>8</v>
      </c>
      <c r="D4" s="22" t="s">
        <v>9</v>
      </c>
      <c r="E4" s="24" t="s">
        <v>1</v>
      </c>
      <c r="F4" s="13" t="s">
        <v>10</v>
      </c>
      <c r="G4" s="14" t="s">
        <v>11</v>
      </c>
      <c r="H4" s="87" t="s">
        <v>172</v>
      </c>
      <c r="I4" s="15" t="s">
        <v>12</v>
      </c>
      <c r="J4" s="13" t="s">
        <v>11</v>
      </c>
      <c r="K4" s="15" t="s">
        <v>12</v>
      </c>
      <c r="L4" s="16" t="s">
        <v>11</v>
      </c>
      <c r="M4" s="18" t="s">
        <v>12</v>
      </c>
      <c r="N4" s="42" t="s">
        <v>11</v>
      </c>
      <c r="O4" s="18" t="s">
        <v>12</v>
      </c>
      <c r="P4" s="13" t="s">
        <v>13</v>
      </c>
      <c r="Q4" s="14" t="s">
        <v>11</v>
      </c>
      <c r="R4" s="15" t="s">
        <v>12</v>
      </c>
      <c r="S4" s="42" t="s">
        <v>13</v>
      </c>
      <c r="T4" s="42" t="s">
        <v>11</v>
      </c>
      <c r="U4" s="18" t="s">
        <v>12</v>
      </c>
      <c r="V4" s="16" t="s">
        <v>13</v>
      </c>
      <c r="W4" s="42" t="s">
        <v>11</v>
      </c>
      <c r="X4" s="18" t="s">
        <v>12</v>
      </c>
      <c r="Y4" s="19"/>
      <c r="Z4" s="20" t="s">
        <v>12</v>
      </c>
    </row>
    <row r="5" spans="1:26" s="51" customFormat="1" ht="12" x14ac:dyDescent="0.2">
      <c r="A5" s="43">
        <v>184</v>
      </c>
      <c r="B5" s="44">
        <v>20</v>
      </c>
      <c r="C5" s="45" t="s">
        <v>164</v>
      </c>
      <c r="D5" s="45" t="s">
        <v>165</v>
      </c>
      <c r="E5" s="46" t="s">
        <v>39</v>
      </c>
      <c r="F5" s="38">
        <v>24</v>
      </c>
      <c r="G5" s="47" t="s">
        <v>14</v>
      </c>
      <c r="H5" s="88">
        <v>2</v>
      </c>
      <c r="I5" s="48">
        <v>10</v>
      </c>
      <c r="J5" s="47" t="s">
        <v>14</v>
      </c>
      <c r="K5" s="48">
        <v>10</v>
      </c>
      <c r="L5" s="47" t="s">
        <v>20</v>
      </c>
      <c r="M5" s="48">
        <v>15</v>
      </c>
      <c r="N5" s="47" t="s">
        <v>19</v>
      </c>
      <c r="O5" s="48">
        <v>5</v>
      </c>
      <c r="P5" s="38">
        <v>32.798000000000002</v>
      </c>
      <c r="Q5" s="47" t="s">
        <v>20</v>
      </c>
      <c r="R5" s="48">
        <v>15</v>
      </c>
      <c r="S5" s="38">
        <v>27.949000000000002</v>
      </c>
      <c r="T5" s="47" t="s">
        <v>19</v>
      </c>
      <c r="U5" s="48">
        <v>5</v>
      </c>
      <c r="V5" s="38">
        <v>11.525</v>
      </c>
      <c r="W5" s="47" t="s">
        <v>20</v>
      </c>
      <c r="X5" s="48">
        <v>15</v>
      </c>
      <c r="Y5" s="49"/>
      <c r="Z5" s="50">
        <v>75</v>
      </c>
    </row>
    <row r="6" spans="1:26" s="52" customFormat="1" ht="12" x14ac:dyDescent="0.2">
      <c r="A6" s="43">
        <v>119</v>
      </c>
      <c r="B6" s="44">
        <v>18</v>
      </c>
      <c r="C6" s="45" t="s">
        <v>42</v>
      </c>
      <c r="D6" s="45" t="s">
        <v>166</v>
      </c>
      <c r="E6" s="46" t="s">
        <v>130</v>
      </c>
      <c r="F6" s="38">
        <v>29</v>
      </c>
      <c r="G6" s="47" t="s">
        <v>20</v>
      </c>
      <c r="H6" s="88">
        <v>1</v>
      </c>
      <c r="I6" s="48">
        <v>15</v>
      </c>
      <c r="J6" s="47" t="s">
        <v>14</v>
      </c>
      <c r="K6" s="48">
        <v>10</v>
      </c>
      <c r="L6" s="47" t="s">
        <v>14</v>
      </c>
      <c r="M6" s="48">
        <v>10</v>
      </c>
      <c r="N6" s="47" t="s">
        <v>19</v>
      </c>
      <c r="O6" s="48">
        <v>5</v>
      </c>
      <c r="P6" s="38">
        <v>32.936</v>
      </c>
      <c r="Q6" s="47" t="s">
        <v>14</v>
      </c>
      <c r="R6" s="48">
        <v>10</v>
      </c>
      <c r="S6" s="38">
        <v>24.736999999999998</v>
      </c>
      <c r="T6" s="47" t="s">
        <v>20</v>
      </c>
      <c r="U6" s="48">
        <v>15</v>
      </c>
      <c r="V6" s="38" t="s">
        <v>190</v>
      </c>
      <c r="W6" s="47"/>
      <c r="X6" s="48">
        <v>0</v>
      </c>
      <c r="Y6" s="49"/>
      <c r="Z6" s="50">
        <v>65</v>
      </c>
    </row>
    <row r="7" spans="1:26" s="52" customFormat="1" ht="12" x14ac:dyDescent="0.2">
      <c r="A7" s="43">
        <v>158</v>
      </c>
      <c r="B7" s="44">
        <v>93</v>
      </c>
      <c r="C7" s="45" t="s">
        <v>191</v>
      </c>
      <c r="D7" s="45" t="s">
        <v>192</v>
      </c>
      <c r="E7" s="46" t="s">
        <v>30</v>
      </c>
      <c r="F7" s="38">
        <v>22</v>
      </c>
      <c r="G7" s="47" t="s">
        <v>19</v>
      </c>
      <c r="H7" s="88">
        <v>3</v>
      </c>
      <c r="I7" s="48">
        <v>5</v>
      </c>
      <c r="J7" s="47" t="s">
        <v>19</v>
      </c>
      <c r="K7" s="48">
        <v>5</v>
      </c>
      <c r="L7" s="47" t="s">
        <v>19</v>
      </c>
      <c r="M7" s="48">
        <v>5</v>
      </c>
      <c r="N7" s="47" t="s">
        <v>19</v>
      </c>
      <c r="O7" s="48">
        <v>5</v>
      </c>
      <c r="P7" s="38">
        <v>41.726999999999997</v>
      </c>
      <c r="Q7" s="47" t="s">
        <v>19</v>
      </c>
      <c r="R7" s="48">
        <v>5</v>
      </c>
      <c r="S7" s="38">
        <v>27.722000000000001</v>
      </c>
      <c r="T7" s="47" t="s">
        <v>14</v>
      </c>
      <c r="U7" s="48">
        <v>10</v>
      </c>
      <c r="V7" s="38">
        <v>12.855</v>
      </c>
      <c r="W7" s="47" t="s">
        <v>14</v>
      </c>
      <c r="X7" s="48">
        <v>10</v>
      </c>
      <c r="Y7" s="49"/>
      <c r="Z7" s="50">
        <v>45</v>
      </c>
    </row>
  </sheetData>
  <mergeCells count="12">
    <mergeCell ref="L3:M3"/>
    <mergeCell ref="N3:O3"/>
    <mergeCell ref="P3:R3"/>
    <mergeCell ref="S3:U3"/>
    <mergeCell ref="V3:X3"/>
    <mergeCell ref="A1:E1"/>
    <mergeCell ref="A2:E2"/>
    <mergeCell ref="C3:D3"/>
    <mergeCell ref="F1:X1"/>
    <mergeCell ref="F2:X2"/>
    <mergeCell ref="F3:I3"/>
    <mergeCell ref="J3:K3"/>
  </mergeCells>
  <phoneticPr fontId="4" type="noConversion"/>
  <pageMargins left="0" right="0" top="0" bottom="0" header="0" footer="0"/>
  <pageSetup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5"/>
  <sheetViews>
    <sheetView workbookViewId="0">
      <selection sqref="A1:G1"/>
    </sheetView>
  </sheetViews>
  <sheetFormatPr defaultRowHeight="12.75" x14ac:dyDescent="0.2"/>
  <cols>
    <col min="1" max="1" width="4" customWidth="1"/>
    <col min="2" max="2" width="7" bestFit="1" customWidth="1"/>
    <col min="3" max="3" width="5.28515625" bestFit="1" customWidth="1"/>
    <col min="4" max="4" width="7.85546875" bestFit="1" customWidth="1"/>
    <col min="5" max="5" width="10.85546875" bestFit="1" customWidth="1"/>
    <col min="6" max="6" width="7" bestFit="1" customWidth="1"/>
    <col min="7" max="7" width="10.140625" bestFit="1" customWidth="1"/>
    <col min="8" max="8" width="5.85546875" bestFit="1" customWidth="1"/>
    <col min="9" max="9" width="6.5703125" bestFit="1" customWidth="1"/>
    <col min="10" max="10" width="5.140625" hidden="1" customWidth="1"/>
    <col min="11" max="11" width="6.140625" bestFit="1" customWidth="1"/>
    <col min="12" max="12" width="6.5703125" bestFit="1" customWidth="1"/>
    <col min="13" max="13" width="5.140625" hidden="1" customWidth="1"/>
    <col min="14" max="14" width="6.140625" bestFit="1" customWidth="1"/>
    <col min="15" max="15" width="6.5703125" hidden="1" customWidth="1"/>
    <col min="16" max="16" width="5.140625" hidden="1" customWidth="1"/>
    <col min="17" max="17" width="6.140625" hidden="1" customWidth="1"/>
    <col min="18" max="18" width="6.5703125" hidden="1" customWidth="1"/>
    <col min="19" max="19" width="5.140625" hidden="1" customWidth="1"/>
    <col min="20" max="20" width="6.140625" hidden="1" customWidth="1"/>
    <col min="21" max="21" width="5" hidden="1" customWidth="1"/>
    <col min="22" max="22" width="6.5703125" hidden="1" customWidth="1"/>
    <col min="23" max="23" width="5.140625" hidden="1" customWidth="1"/>
    <col min="24" max="24" width="6.140625" hidden="1" customWidth="1"/>
    <col min="25" max="25" width="5" hidden="1" customWidth="1"/>
    <col min="26" max="26" width="6.5703125" hidden="1" customWidth="1"/>
    <col min="27" max="27" width="5.140625" hidden="1" customWidth="1"/>
    <col min="28" max="28" width="6.140625" hidden="1" customWidth="1"/>
    <col min="29" max="29" width="5" hidden="1" customWidth="1"/>
    <col min="30" max="30" width="6.5703125" hidden="1" customWidth="1"/>
    <col min="31" max="31" width="5.140625" hidden="1" customWidth="1"/>
    <col min="32" max="32" width="6.140625" hidden="1" customWidth="1"/>
    <col min="33" max="33" width="1.7109375" customWidth="1"/>
    <col min="34" max="34" width="6.140625" bestFit="1" customWidth="1"/>
  </cols>
  <sheetData>
    <row r="1" spans="1:34" ht="15.75" x14ac:dyDescent="0.25">
      <c r="A1" s="64"/>
      <c r="B1" s="65"/>
      <c r="C1" s="65"/>
      <c r="D1" s="65"/>
      <c r="E1" s="65"/>
      <c r="F1" s="65"/>
      <c r="G1" s="65"/>
      <c r="H1" s="69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1"/>
      <c r="AG1" s="1"/>
      <c r="AH1" s="2"/>
    </row>
    <row r="2" spans="1:34" ht="15.75" thickBot="1" x14ac:dyDescent="0.3">
      <c r="A2" s="66"/>
      <c r="B2" s="67"/>
      <c r="C2" s="67"/>
      <c r="D2" s="67"/>
      <c r="E2" s="67"/>
      <c r="F2" s="67"/>
      <c r="G2" s="67"/>
      <c r="H2" s="72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4"/>
      <c r="AG2" s="3"/>
      <c r="AH2" s="4"/>
    </row>
    <row r="3" spans="1:34" x14ac:dyDescent="0.2">
      <c r="A3" s="5"/>
      <c r="B3" s="6"/>
      <c r="C3" s="68"/>
      <c r="D3" s="68"/>
      <c r="E3" s="40"/>
      <c r="F3" s="40"/>
      <c r="G3" s="26"/>
      <c r="H3" s="75"/>
      <c r="I3" s="76"/>
      <c r="J3" s="76"/>
      <c r="K3" s="77"/>
      <c r="L3" s="75"/>
      <c r="M3" s="76"/>
      <c r="N3" s="77"/>
      <c r="O3" s="78"/>
      <c r="P3" s="80"/>
      <c r="Q3" s="79"/>
      <c r="R3" s="80"/>
      <c r="S3" s="80"/>
      <c r="T3" s="79"/>
      <c r="U3" s="75"/>
      <c r="V3" s="76"/>
      <c r="W3" s="76"/>
      <c r="X3" s="77"/>
      <c r="Y3" s="80"/>
      <c r="Z3" s="80"/>
      <c r="AA3" s="80"/>
      <c r="AB3" s="79"/>
      <c r="AC3" s="78"/>
      <c r="AD3" s="80"/>
      <c r="AE3" s="80"/>
      <c r="AF3" s="79"/>
      <c r="AG3" s="8"/>
      <c r="AH3" s="9"/>
    </row>
    <row r="4" spans="1:34" ht="13.5" thickBot="1" x14ac:dyDescent="0.25">
      <c r="A4" s="10"/>
      <c r="B4" s="11"/>
      <c r="C4" s="11"/>
      <c r="D4" s="11"/>
      <c r="E4" s="11"/>
      <c r="F4" s="11"/>
      <c r="G4" s="12"/>
      <c r="H4" s="13"/>
      <c r="I4" s="14"/>
      <c r="J4" s="14"/>
      <c r="K4" s="15"/>
      <c r="L4" s="13"/>
      <c r="M4" s="14"/>
      <c r="N4" s="15"/>
      <c r="O4" s="16"/>
      <c r="P4" s="17"/>
      <c r="Q4" s="18"/>
      <c r="R4" s="17"/>
      <c r="S4" s="17"/>
      <c r="T4" s="18"/>
      <c r="U4" s="13"/>
      <c r="V4" s="14"/>
      <c r="W4" s="14"/>
      <c r="X4" s="15"/>
      <c r="Y4" s="17"/>
      <c r="Z4" s="17"/>
      <c r="AA4" s="17"/>
      <c r="AB4" s="18"/>
      <c r="AC4" s="16"/>
      <c r="AD4" s="17"/>
      <c r="AE4" s="17"/>
      <c r="AF4" s="18"/>
      <c r="AG4" s="19"/>
      <c r="AH4" s="20"/>
    </row>
    <row r="5" spans="1:34" x14ac:dyDescent="0.2">
      <c r="A5" s="33"/>
      <c r="B5" s="34"/>
      <c r="C5" s="35"/>
      <c r="D5" s="35"/>
      <c r="E5" s="35"/>
      <c r="F5" s="35"/>
      <c r="G5" s="36"/>
      <c r="H5" s="29"/>
      <c r="I5" s="27"/>
      <c r="J5" s="30"/>
      <c r="K5" s="28"/>
      <c r="L5" s="27"/>
      <c r="M5" s="27"/>
      <c r="N5" s="28"/>
      <c r="O5" s="27"/>
      <c r="P5" s="27"/>
      <c r="Q5" s="28"/>
      <c r="R5" s="27"/>
      <c r="S5" s="27"/>
      <c r="T5" s="28"/>
      <c r="U5" s="29"/>
      <c r="V5" s="27"/>
      <c r="W5" s="30"/>
      <c r="X5" s="28"/>
      <c r="Y5" s="29"/>
      <c r="Z5" s="27"/>
      <c r="AA5" s="30"/>
      <c r="AB5" s="28"/>
      <c r="AC5" s="29"/>
      <c r="AD5" s="27"/>
      <c r="AE5" s="30"/>
      <c r="AF5" s="28"/>
      <c r="AG5" s="21"/>
      <c r="AH5" s="37"/>
    </row>
  </sheetData>
  <mergeCells count="12">
    <mergeCell ref="C3:D3"/>
    <mergeCell ref="A1:G1"/>
    <mergeCell ref="H1:AF1"/>
    <mergeCell ref="A2:G2"/>
    <mergeCell ref="H2:AF2"/>
    <mergeCell ref="H3:K3"/>
    <mergeCell ref="AC3:AF3"/>
    <mergeCell ref="L3:N3"/>
    <mergeCell ref="O3:Q3"/>
    <mergeCell ref="R3:T3"/>
    <mergeCell ref="U3:X3"/>
    <mergeCell ref="Y3:AB3"/>
  </mergeCells>
  <pageMargins left="0" right="0" top="0" bottom="0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"/>
  <sheetViews>
    <sheetView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5.28515625" bestFit="1" customWidth="1"/>
    <col min="4" max="4" width="7.85546875" bestFit="1" customWidth="1"/>
    <col min="5" max="5" width="10.85546875" bestFit="1" customWidth="1"/>
    <col min="6" max="6" width="10.140625" bestFit="1" customWidth="1"/>
    <col min="7" max="7" width="5.85546875" bestFit="1" customWidth="1"/>
    <col min="8" max="8" width="6.5703125" bestFit="1" customWidth="1"/>
    <col min="9" max="9" width="6.140625" bestFit="1" customWidth="1"/>
    <col min="10" max="10" width="6.5703125" bestFit="1" customWidth="1"/>
    <col min="11" max="11" width="6.140625" bestFit="1" customWidth="1"/>
    <col min="12" max="12" width="1.7109375" customWidth="1"/>
    <col min="13" max="13" width="6.140625" bestFit="1" customWidth="1"/>
  </cols>
  <sheetData>
    <row r="1" spans="1:13" ht="15.75" x14ac:dyDescent="0.25">
      <c r="A1" s="64" t="s">
        <v>0</v>
      </c>
      <c r="B1" s="65"/>
      <c r="C1" s="65"/>
      <c r="D1" s="65"/>
      <c r="E1" s="65"/>
      <c r="F1" s="65"/>
      <c r="G1" s="69" t="s">
        <v>17</v>
      </c>
      <c r="H1" s="70"/>
      <c r="I1" s="70"/>
      <c r="J1" s="70"/>
      <c r="K1" s="70"/>
      <c r="L1" s="1"/>
      <c r="M1" s="2"/>
    </row>
    <row r="2" spans="1:13" ht="15.75" thickBot="1" x14ac:dyDescent="0.3">
      <c r="A2" s="66"/>
      <c r="B2" s="67"/>
      <c r="C2" s="67"/>
      <c r="D2" s="67"/>
      <c r="E2" s="67"/>
      <c r="F2" s="67"/>
      <c r="G2" s="83" t="s">
        <v>174</v>
      </c>
      <c r="H2" s="85"/>
      <c r="I2" s="85"/>
      <c r="J2" s="85"/>
      <c r="K2" s="85"/>
      <c r="L2" s="3"/>
      <c r="M2" s="4"/>
    </row>
    <row r="3" spans="1:13" x14ac:dyDescent="0.2">
      <c r="A3" s="5"/>
      <c r="B3" s="6"/>
      <c r="C3" s="68" t="s">
        <v>1</v>
      </c>
      <c r="D3" s="68"/>
      <c r="E3" s="41"/>
      <c r="F3" s="26" t="s">
        <v>2</v>
      </c>
      <c r="G3" s="75" t="s">
        <v>3</v>
      </c>
      <c r="H3" s="76"/>
      <c r="I3" s="77"/>
      <c r="J3" s="75" t="s">
        <v>4</v>
      </c>
      <c r="K3" s="77"/>
      <c r="L3" s="8"/>
      <c r="M3" s="9" t="s">
        <v>5</v>
      </c>
    </row>
    <row r="4" spans="1:13" ht="13.5" thickBot="1" x14ac:dyDescent="0.25">
      <c r="A4" s="10" t="s">
        <v>6</v>
      </c>
      <c r="B4" s="53" t="s">
        <v>7</v>
      </c>
      <c r="C4" s="53" t="s">
        <v>8</v>
      </c>
      <c r="D4" s="53" t="s">
        <v>9</v>
      </c>
      <c r="E4" s="53" t="s">
        <v>18</v>
      </c>
      <c r="F4" s="12" t="s">
        <v>1</v>
      </c>
      <c r="G4" s="13" t="s">
        <v>10</v>
      </c>
      <c r="H4" s="14" t="s">
        <v>11</v>
      </c>
      <c r="I4" s="15" t="s">
        <v>12</v>
      </c>
      <c r="J4" s="13" t="s">
        <v>11</v>
      </c>
      <c r="K4" s="15" t="s">
        <v>12</v>
      </c>
      <c r="L4" s="19"/>
      <c r="M4" s="20" t="s">
        <v>12</v>
      </c>
    </row>
    <row r="5" spans="1:13" x14ac:dyDescent="0.2">
      <c r="A5" s="54">
        <v>166</v>
      </c>
      <c r="B5" s="34">
        <v>224</v>
      </c>
      <c r="C5" s="55" t="s">
        <v>175</v>
      </c>
      <c r="D5" s="55" t="s">
        <v>91</v>
      </c>
      <c r="E5" s="55" t="s">
        <v>23</v>
      </c>
      <c r="F5" s="56" t="s">
        <v>127</v>
      </c>
      <c r="G5" s="29">
        <v>26</v>
      </c>
      <c r="H5" s="27" t="s">
        <v>19</v>
      </c>
      <c r="I5" s="57">
        <v>5</v>
      </c>
      <c r="J5" s="27" t="s">
        <v>20</v>
      </c>
      <c r="K5" s="57">
        <v>15</v>
      </c>
      <c r="L5" s="49"/>
      <c r="M5" s="58">
        <v>20</v>
      </c>
    </row>
    <row r="6" spans="1:13" x14ac:dyDescent="0.2">
      <c r="A6" s="59">
        <v>142</v>
      </c>
      <c r="B6" s="52">
        <v>219</v>
      </c>
      <c r="C6" s="60" t="s">
        <v>88</v>
      </c>
      <c r="D6" s="60" t="s">
        <v>89</v>
      </c>
      <c r="E6" s="60" t="s">
        <v>56</v>
      </c>
      <c r="F6" s="61" t="s">
        <v>43</v>
      </c>
      <c r="G6" s="32">
        <v>28</v>
      </c>
      <c r="H6" s="31" t="s">
        <v>19</v>
      </c>
      <c r="I6" s="62">
        <v>5</v>
      </c>
      <c r="J6" s="31" t="s">
        <v>14</v>
      </c>
      <c r="K6" s="62">
        <v>10</v>
      </c>
      <c r="L6" s="49"/>
      <c r="M6" s="63">
        <v>15</v>
      </c>
    </row>
  </sheetData>
  <mergeCells count="6">
    <mergeCell ref="C3:D3"/>
    <mergeCell ref="A1:F1"/>
    <mergeCell ref="A2:F2"/>
    <mergeCell ref="G3:I3"/>
    <mergeCell ref="G1:K1"/>
    <mergeCell ref="J3:K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0F87-803F-4278-BCFE-E94CA52A0264}">
  <dimension ref="A1:M5"/>
  <sheetViews>
    <sheetView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6.140625" bestFit="1" customWidth="1"/>
    <col min="4" max="4" width="9.42578125" bestFit="1" customWidth="1"/>
    <col min="5" max="5" width="10.85546875" bestFit="1" customWidth="1"/>
    <col min="6" max="6" width="18.85546875" bestFit="1" customWidth="1"/>
    <col min="7" max="7" width="5.85546875" bestFit="1" customWidth="1"/>
    <col min="8" max="8" width="6.5703125" bestFit="1" customWidth="1"/>
    <col min="9" max="9" width="6.140625" bestFit="1" customWidth="1"/>
    <col min="10" max="10" width="6.5703125" bestFit="1" customWidth="1"/>
    <col min="11" max="11" width="6.140625" bestFit="1" customWidth="1"/>
    <col min="12" max="12" width="1.7109375" customWidth="1"/>
    <col min="13" max="13" width="6.140625" bestFit="1" customWidth="1"/>
  </cols>
  <sheetData>
    <row r="1" spans="1:13" ht="15.75" x14ac:dyDescent="0.25">
      <c r="A1" s="64" t="s">
        <v>84</v>
      </c>
      <c r="B1" s="65"/>
      <c r="C1" s="65"/>
      <c r="D1" s="65"/>
      <c r="E1" s="65"/>
      <c r="F1" s="65"/>
      <c r="G1" s="69" t="s">
        <v>17</v>
      </c>
      <c r="H1" s="70"/>
      <c r="I1" s="70"/>
      <c r="J1" s="70"/>
      <c r="K1" s="70"/>
      <c r="L1" s="1"/>
      <c r="M1" s="2"/>
    </row>
    <row r="2" spans="1:13" ht="15.75" thickBot="1" x14ac:dyDescent="0.3">
      <c r="A2" s="66"/>
      <c r="B2" s="67"/>
      <c r="C2" s="67"/>
      <c r="D2" s="67"/>
      <c r="E2" s="67"/>
      <c r="F2" s="67"/>
      <c r="G2" s="83" t="s">
        <v>173</v>
      </c>
      <c r="H2" s="84"/>
      <c r="I2" s="84"/>
      <c r="J2" s="84"/>
      <c r="K2" s="84"/>
      <c r="L2" s="3"/>
      <c r="M2" s="4"/>
    </row>
    <row r="3" spans="1:13" x14ac:dyDescent="0.2">
      <c r="A3" s="5"/>
      <c r="B3" s="6"/>
      <c r="C3" s="68" t="s">
        <v>1</v>
      </c>
      <c r="D3" s="68"/>
      <c r="E3" s="41"/>
      <c r="F3" s="26" t="s">
        <v>2</v>
      </c>
      <c r="G3" s="75" t="s">
        <v>3</v>
      </c>
      <c r="H3" s="76"/>
      <c r="I3" s="77"/>
      <c r="J3" s="75" t="s">
        <v>4</v>
      </c>
      <c r="K3" s="77"/>
      <c r="L3" s="8"/>
      <c r="M3" s="9" t="s">
        <v>5</v>
      </c>
    </row>
    <row r="4" spans="1:13" ht="13.5" thickBot="1" x14ac:dyDescent="0.25">
      <c r="A4" s="10" t="s">
        <v>6</v>
      </c>
      <c r="B4" s="53" t="s">
        <v>7</v>
      </c>
      <c r="C4" s="53" t="s">
        <v>8</v>
      </c>
      <c r="D4" s="53" t="s">
        <v>9</v>
      </c>
      <c r="E4" s="53" t="s">
        <v>18</v>
      </c>
      <c r="F4" s="12" t="s">
        <v>1</v>
      </c>
      <c r="G4" s="13" t="s">
        <v>10</v>
      </c>
      <c r="H4" s="14" t="s">
        <v>11</v>
      </c>
      <c r="I4" s="15" t="s">
        <v>12</v>
      </c>
      <c r="J4" s="13" t="s">
        <v>11</v>
      </c>
      <c r="K4" s="15" t="s">
        <v>12</v>
      </c>
      <c r="L4" s="19"/>
      <c r="M4" s="20" t="s">
        <v>12</v>
      </c>
    </row>
    <row r="5" spans="1:13" x14ac:dyDescent="0.2">
      <c r="A5" s="54">
        <v>136</v>
      </c>
      <c r="B5" s="34">
        <v>196</v>
      </c>
      <c r="C5" s="55" t="s">
        <v>87</v>
      </c>
      <c r="D5" s="55" t="s">
        <v>75</v>
      </c>
      <c r="E5" s="55" t="s">
        <v>23</v>
      </c>
      <c r="F5" s="56" t="s">
        <v>33</v>
      </c>
      <c r="G5" s="32">
        <v>33</v>
      </c>
      <c r="H5" s="31" t="s">
        <v>20</v>
      </c>
      <c r="I5" s="57">
        <v>15</v>
      </c>
      <c r="J5" s="27" t="s">
        <v>14</v>
      </c>
      <c r="K5" s="57">
        <v>10</v>
      </c>
      <c r="L5" s="49"/>
      <c r="M5" s="58">
        <v>25</v>
      </c>
    </row>
  </sheetData>
  <mergeCells count="6">
    <mergeCell ref="C3:D3"/>
    <mergeCell ref="A1:F1"/>
    <mergeCell ref="A2:F2"/>
    <mergeCell ref="G3:I3"/>
    <mergeCell ref="G1:K1"/>
    <mergeCell ref="J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"/>
  <sheetViews>
    <sheetView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5.85546875" bestFit="1" customWidth="1"/>
    <col min="4" max="4" width="4.7109375" bestFit="1" customWidth="1"/>
    <col min="5" max="5" width="9.42578125" bestFit="1" customWidth="1"/>
    <col min="6" max="6" width="19.5703125" bestFit="1" customWidth="1"/>
    <col min="7" max="7" width="5.85546875" bestFit="1" customWidth="1"/>
    <col min="8" max="8" width="6.5703125" bestFit="1" customWidth="1"/>
    <col min="9" max="9" width="6.140625" bestFit="1" customWidth="1"/>
    <col min="10" max="10" width="6.5703125" bestFit="1" customWidth="1"/>
    <col min="11" max="11" width="5.140625" bestFit="1" customWidth="1"/>
    <col min="12" max="12" width="6.140625" bestFit="1" customWidth="1"/>
    <col min="13" max="13" width="6.5703125" bestFit="1" customWidth="1"/>
    <col min="14" max="14" width="6.140625" bestFit="1" customWidth="1"/>
    <col min="15" max="15" width="6.5703125" bestFit="1" customWidth="1"/>
    <col min="16" max="16" width="6.140625" bestFit="1" customWidth="1"/>
    <col min="17" max="17" width="6.5703125" bestFit="1" customWidth="1"/>
    <col min="18" max="18" width="6.140625" bestFit="1" customWidth="1"/>
    <col min="19" max="19" width="1.7109375" customWidth="1"/>
    <col min="20" max="20" width="6.140625" bestFit="1" customWidth="1"/>
  </cols>
  <sheetData>
    <row r="1" spans="1:20" ht="15.75" x14ac:dyDescent="0.25">
      <c r="A1" s="64" t="s">
        <v>170</v>
      </c>
      <c r="B1" s="65"/>
      <c r="C1" s="65"/>
      <c r="D1" s="65"/>
      <c r="E1" s="65"/>
      <c r="F1" s="65"/>
      <c r="G1" s="69" t="s">
        <v>17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1"/>
      <c r="T1" s="2"/>
    </row>
    <row r="2" spans="1:20" ht="15.75" thickBot="1" x14ac:dyDescent="0.3">
      <c r="A2" s="66"/>
      <c r="B2" s="67"/>
      <c r="C2" s="67"/>
      <c r="D2" s="67"/>
      <c r="E2" s="67"/>
      <c r="F2" s="67"/>
      <c r="G2" s="72" t="s">
        <v>171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"/>
      <c r="T2" s="4"/>
    </row>
    <row r="3" spans="1:20" x14ac:dyDescent="0.2">
      <c r="A3" s="5"/>
      <c r="B3" s="6"/>
      <c r="C3" s="68" t="s">
        <v>1</v>
      </c>
      <c r="D3" s="68"/>
      <c r="E3" s="41"/>
      <c r="F3" s="7" t="s">
        <v>2</v>
      </c>
      <c r="G3" s="75" t="s">
        <v>3</v>
      </c>
      <c r="H3" s="76"/>
      <c r="I3" s="77"/>
      <c r="J3" s="75" t="s">
        <v>4</v>
      </c>
      <c r="K3" s="80"/>
      <c r="L3" s="77"/>
      <c r="M3" s="78" t="s">
        <v>58</v>
      </c>
      <c r="N3" s="79"/>
      <c r="O3" s="80" t="s">
        <v>26</v>
      </c>
      <c r="P3" s="79"/>
      <c r="Q3" s="76" t="s">
        <v>27</v>
      </c>
      <c r="R3" s="77"/>
      <c r="S3" s="8"/>
      <c r="T3" s="9" t="s">
        <v>5</v>
      </c>
    </row>
    <row r="4" spans="1:20" ht="13.5" thickBot="1" x14ac:dyDescent="0.25">
      <c r="A4" s="10" t="s">
        <v>6</v>
      </c>
      <c r="B4" s="53" t="s">
        <v>7</v>
      </c>
      <c r="C4" s="53" t="s">
        <v>8</v>
      </c>
      <c r="D4" s="53" t="s">
        <v>9</v>
      </c>
      <c r="E4" s="53" t="s">
        <v>18</v>
      </c>
      <c r="F4" s="12" t="s">
        <v>1</v>
      </c>
      <c r="G4" s="13" t="s">
        <v>10</v>
      </c>
      <c r="H4" s="14" t="s">
        <v>11</v>
      </c>
      <c r="I4" s="15" t="s">
        <v>12</v>
      </c>
      <c r="J4" s="13" t="s">
        <v>11</v>
      </c>
      <c r="K4" s="42" t="s">
        <v>172</v>
      </c>
      <c r="L4" s="15" t="s">
        <v>12</v>
      </c>
      <c r="M4" s="16" t="s">
        <v>11</v>
      </c>
      <c r="N4" s="18" t="s">
        <v>12</v>
      </c>
      <c r="O4" s="42" t="s">
        <v>11</v>
      </c>
      <c r="P4" s="18" t="s">
        <v>12</v>
      </c>
      <c r="Q4" s="14" t="s">
        <v>11</v>
      </c>
      <c r="R4" s="15" t="s">
        <v>12</v>
      </c>
      <c r="S4" s="19"/>
      <c r="T4" s="20" t="s">
        <v>12</v>
      </c>
    </row>
    <row r="5" spans="1:20" x14ac:dyDescent="0.2">
      <c r="A5" s="54">
        <f>IF([1]Master!$F76="X",[1]Master!A76,"--")</f>
        <v>171</v>
      </c>
      <c r="B5" s="34">
        <v>244</v>
      </c>
      <c r="C5" s="55" t="str">
        <f>IF([1]Master!$F76="X",[1]Master!B76,"--")</f>
        <v>Hailey</v>
      </c>
      <c r="D5" s="55" t="str">
        <f>IF([1]Master!$F76="X",[1]Master!C76,"--")</f>
        <v>Bahr</v>
      </c>
      <c r="E5" s="55" t="str">
        <f>IF([1]Master!$F76="X",[1]Master!E76,"--")</f>
        <v>Junior</v>
      </c>
      <c r="F5" s="56" t="str">
        <f>IF([1]Master!$F76="X",[1]Master!D76,"--")</f>
        <v>Bull Legged Buckeroos</v>
      </c>
      <c r="G5" s="29">
        <v>21</v>
      </c>
      <c r="H5" s="27" t="s">
        <v>20</v>
      </c>
      <c r="I5" s="57">
        <f t="shared" ref="I5" si="0">IF(H5="b",15,IF(H5="r",10,IF(H5="w",5,0)))</f>
        <v>15</v>
      </c>
      <c r="J5" s="27" t="s">
        <v>20</v>
      </c>
      <c r="K5" s="81">
        <f t="shared" ref="K5" si="1">IF(J5=0,"-",RANK(I5,I$5:I$202,0))</f>
        <v>1</v>
      </c>
      <c r="L5" s="57">
        <f t="shared" ref="L5" si="2">IF(J5="b",15,IF(J5="r",10,IF(J5="w",5,IF(J5="dq",1,0))))</f>
        <v>15</v>
      </c>
      <c r="M5" s="27" t="s">
        <v>19</v>
      </c>
      <c r="N5" s="57">
        <f t="shared" ref="N5" si="3">IF(M5="b",15,IF(M5="r",10,IF(M5="w",5,IF(M5="dq",1,0))))</f>
        <v>5</v>
      </c>
      <c r="O5" s="27" t="s">
        <v>14</v>
      </c>
      <c r="P5" s="57">
        <f t="shared" ref="P5" si="4">IF(O5="b",15,IF(O5="r",10,IF(O5="w",5,IF(O5="dq",1,0))))</f>
        <v>10</v>
      </c>
      <c r="Q5" s="27" t="s">
        <v>14</v>
      </c>
      <c r="R5" s="57">
        <f t="shared" ref="R5" si="5">IF(Q5="b",15,IF(Q5="r",10,IF(Q5="w",5,IF(Q5="dq",1,0))))</f>
        <v>10</v>
      </c>
      <c r="S5" s="49"/>
      <c r="T5" s="58">
        <f t="shared" ref="T5" si="6">R5++P5+N5+L5+I5</f>
        <v>55</v>
      </c>
    </row>
  </sheetData>
  <mergeCells count="10">
    <mergeCell ref="C3:D3"/>
    <mergeCell ref="A1:F1"/>
    <mergeCell ref="A2:F2"/>
    <mergeCell ref="G3:I3"/>
    <mergeCell ref="G1:R1"/>
    <mergeCell ref="G2:R2"/>
    <mergeCell ref="J3:L3"/>
    <mergeCell ref="M3:N3"/>
    <mergeCell ref="O3:P3"/>
    <mergeCell ref="Q3:R3"/>
  </mergeCells>
  <phoneticPr fontId="4" type="noConversion"/>
  <pageMargins left="0" right="0" top="0" bottom="0" header="0" footer="0"/>
  <pageSetup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JR</vt:lpstr>
      <vt:lpstr>INT</vt:lpstr>
      <vt:lpstr>SR</vt:lpstr>
      <vt:lpstr>Jr Nov</vt:lpstr>
      <vt:lpstr>Sr Nov</vt:lpstr>
      <vt:lpstr>Weanlings</vt:lpstr>
      <vt:lpstr>Yearlings</vt:lpstr>
      <vt:lpstr>Ground</vt:lpstr>
      <vt:lpstr>2H JR</vt:lpstr>
      <vt:lpstr>2H INT</vt:lpstr>
      <vt:lpstr>2H SR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Registration</dc:creator>
  <cp:lastModifiedBy>Cyndy Ovard</cp:lastModifiedBy>
  <cp:lastPrinted>2015-06-08T00:11:51Z</cp:lastPrinted>
  <dcterms:created xsi:type="dcterms:W3CDTF">2010-06-19T18:13:33Z</dcterms:created>
  <dcterms:modified xsi:type="dcterms:W3CDTF">2019-07-04T01:50:58Z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